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traore\Documents\ERASMUS KA2\ERASMUS INDUCATE\OUTILS\SITE DOCS FINAUX\"/>
    </mc:Choice>
  </mc:AlternateContent>
  <bookViews>
    <workbookView xWindow="0" yWindow="0" windowWidth="25200" windowHeight="12840" activeTab="3"/>
  </bookViews>
  <sheets>
    <sheet name="Couverture" sheetId="1" r:id="rId1"/>
    <sheet name="Présentation du cadre" sheetId="2" r:id="rId2"/>
    <sheet name="Gouvernance" sheetId="3" r:id="rId3"/>
    <sheet name="Equipe Educative" sheetId="4" r:id="rId4"/>
    <sheet name="Résultats" sheetId="5" r:id="rId5"/>
    <sheet name="Représentation graphique" sheetId="6" r:id="rId6"/>
    <sheet name="Gouvernance RAV " sheetId="7" r:id="rId7"/>
    <sheet name="Equipe éducative RAV" sheetId="8" r:id="rId8"/>
  </sheets>
  <calcPr calcId="162913"/>
  <extLst>
    <ext uri="GoogleSheetsCustomDataVersion1">
      <go:sheetsCustomData xmlns:go="http://customooxmlschemas.google.com/" r:id="rId12" roundtripDataSignature="AMtx7mim0EOG6UP5gyXcWRnrWoqtZUdCGQ=="/>
    </ext>
  </extLst>
</workbook>
</file>

<file path=xl/calcChain.xml><?xml version="1.0" encoding="utf-8"?>
<calcChain xmlns="http://schemas.openxmlformats.org/spreadsheetml/2006/main">
  <c r="B45" i="6" l="1"/>
  <c r="B44" i="6"/>
  <c r="B43" i="6"/>
  <c r="B42" i="6"/>
  <c r="B41" i="6"/>
  <c r="B40" i="6"/>
  <c r="B39" i="6"/>
  <c r="B38" i="6"/>
  <c r="B37" i="6"/>
  <c r="B36" i="6"/>
  <c r="B35" i="6"/>
  <c r="B32" i="6"/>
  <c r="B31" i="6"/>
  <c r="B30" i="6"/>
  <c r="B29" i="6"/>
  <c r="B28" i="6"/>
  <c r="B27" i="6"/>
  <c r="B25" i="6"/>
  <c r="B24" i="6"/>
  <c r="B23" i="6"/>
  <c r="B22" i="6"/>
  <c r="B20" i="6"/>
  <c r="B19" i="6"/>
  <c r="B18" i="6"/>
  <c r="B17" i="6"/>
  <c r="B16" i="6"/>
  <c r="B15" i="6"/>
  <c r="B14" i="6"/>
  <c r="B13" i="6"/>
  <c r="B12" i="6"/>
  <c r="B11" i="6"/>
  <c r="B10" i="6"/>
  <c r="B9" i="6"/>
  <c r="B8" i="6"/>
  <c r="B7" i="6"/>
  <c r="B6" i="6"/>
  <c r="B5" i="6"/>
  <c r="B4" i="6"/>
  <c r="B3" i="6"/>
  <c r="B2" i="6"/>
  <c r="B1" i="6"/>
  <c r="G16" i="5"/>
  <c r="F16" i="5"/>
  <c r="F15" i="5"/>
  <c r="B15" i="5"/>
  <c r="G14" i="5"/>
  <c r="F14" i="5"/>
  <c r="B14" i="5"/>
  <c r="G13" i="5"/>
  <c r="F13" i="5"/>
  <c r="B13" i="5"/>
  <c r="B12" i="5"/>
  <c r="B8" i="5"/>
  <c r="C8" i="5" s="1"/>
  <c r="D8" i="5" s="1"/>
  <c r="B7" i="5"/>
  <c r="C7" i="5" s="1"/>
  <c r="D7" i="5" s="1"/>
  <c r="B6" i="5"/>
  <c r="B5" i="5"/>
  <c r="C5" i="5" s="1"/>
  <c r="D5" i="5" s="1"/>
  <c r="U4" i="3"/>
  <c r="U5" i="3" s="1"/>
  <c r="U6" i="3" s="1"/>
  <c r="U7" i="3" s="1"/>
  <c r="U8" i="3" s="1"/>
  <c r="U9" i="3" s="1"/>
  <c r="U10" i="3" s="1"/>
  <c r="U11" i="3" s="1"/>
  <c r="U12" i="3" s="1"/>
  <c r="G17" i="5" l="1"/>
  <c r="C15" i="5"/>
  <c r="B72" i="8" s="1"/>
  <c r="C72" i="8" s="1"/>
  <c r="A72" i="8"/>
  <c r="C14" i="5"/>
  <c r="A55" i="8"/>
  <c r="C12" i="5"/>
  <c r="A21" i="8"/>
  <c r="C13" i="5"/>
  <c r="A38" i="8"/>
  <c r="F17" i="5"/>
  <c r="C6" i="5"/>
  <c r="D6" i="5" s="1"/>
  <c r="B21" i="7"/>
  <c r="C21" i="7" s="1"/>
  <c r="B55" i="7"/>
  <c r="C55" i="7" s="1"/>
  <c r="B72" i="7"/>
  <c r="C72" i="7" s="1"/>
  <c r="B11" i="5"/>
  <c r="A21" i="7"/>
  <c r="A38" i="7"/>
  <c r="A55" i="7"/>
  <c r="A72" i="7"/>
  <c r="B4" i="5"/>
  <c r="D15" i="5" l="1"/>
  <c r="D14" i="5"/>
  <c r="B55" i="8"/>
  <c r="C55" i="8" s="1"/>
  <c r="D12" i="5"/>
  <c r="B21" i="8"/>
  <c r="C21" i="8" s="1"/>
  <c r="C11" i="5"/>
  <c r="B76" i="6" s="1"/>
  <c r="A10" i="8"/>
  <c r="D13" i="5"/>
  <c r="B38" i="8"/>
  <c r="C38" i="8" s="1"/>
  <c r="B38" i="7"/>
  <c r="C38" i="7" s="1"/>
  <c r="B37" i="5"/>
  <c r="A10" i="7"/>
  <c r="C4" i="5"/>
  <c r="D4" i="5" s="1"/>
  <c r="D11" i="5" l="1"/>
  <c r="B10" i="8"/>
  <c r="C10" i="8" s="1"/>
  <c r="B75" i="6"/>
  <c r="B10" i="7"/>
  <c r="C10" i="7" s="1"/>
</calcChain>
</file>

<file path=xl/sharedStrings.xml><?xml version="1.0" encoding="utf-8"?>
<sst xmlns="http://schemas.openxmlformats.org/spreadsheetml/2006/main" count="548" uniqueCount="426">
  <si>
    <t>INDUCATE</t>
  </si>
  <si>
    <t>2019-1-AT01-KA204-051520</t>
  </si>
  <si>
    <t>Document History</t>
  </si>
  <si>
    <t>Versions</t>
  </si>
  <si>
    <t>Date</t>
  </si>
  <si>
    <t>Changes</t>
  </si>
  <si>
    <t>Type of change</t>
  </si>
  <si>
    <t>Delivered by</t>
  </si>
  <si>
    <t>-</t>
  </si>
  <si>
    <t>PROMEA</t>
  </si>
  <si>
    <t>Version 2.0</t>
  </si>
  <si>
    <t xml:space="preserve">O2-T2_Integrated Assessment Framework </t>
  </si>
  <si>
    <t xml:space="preserve">Intellectual Ouput O2-T2 </t>
  </si>
  <si>
    <t xml:space="preserve">Interactive tool </t>
  </si>
  <si>
    <t xml:space="preserve">Public </t>
  </si>
  <si>
    <t>The project resources contained herein are publicly available under the Creative Commons license Attribution-NonCommercial-ShareAlike 4.0 International</t>
  </si>
  <si>
    <t>Output type: Intellectual Output (O2-T2)</t>
  </si>
  <si>
    <t>Back to Framework Overview</t>
  </si>
  <si>
    <t>QI2:Inclusion</t>
  </si>
  <si>
    <t>LV1:Feedback</t>
  </si>
  <si>
    <t>LV(P)2: Feedback</t>
  </si>
  <si>
    <t>LM</t>
  </si>
  <si>
    <t>P</t>
  </si>
  <si>
    <t>ISD1</t>
  </si>
  <si>
    <t>ISD2</t>
  </si>
  <si>
    <t>ISD3</t>
  </si>
  <si>
    <t>ISD4</t>
  </si>
  <si>
    <t>ISD5</t>
  </si>
  <si>
    <t>ISD6</t>
  </si>
  <si>
    <t>ISD7</t>
  </si>
  <si>
    <t>ITPR1</t>
  </si>
  <si>
    <t>ITPR2</t>
  </si>
  <si>
    <t>ITPR3</t>
  </si>
  <si>
    <t>ITPR4</t>
  </si>
  <si>
    <t>ITPR5</t>
  </si>
  <si>
    <t>ITPR6</t>
  </si>
  <si>
    <t>ITPR7</t>
  </si>
  <si>
    <t>ITPR8</t>
  </si>
  <si>
    <t>ITPR9</t>
  </si>
  <si>
    <t>ITPR10</t>
  </si>
  <si>
    <t>ITPR11</t>
  </si>
  <si>
    <t>ITPR12</t>
  </si>
  <si>
    <t>QI1</t>
  </si>
  <si>
    <t>QI2</t>
  </si>
  <si>
    <t>QI3</t>
  </si>
  <si>
    <t>QI4</t>
  </si>
  <si>
    <t>LV1</t>
  </si>
  <si>
    <t>LV2</t>
  </si>
  <si>
    <t>LV3</t>
  </si>
  <si>
    <t>LV4</t>
  </si>
  <si>
    <t>LV5</t>
  </si>
  <si>
    <t>LV6</t>
  </si>
  <si>
    <t>Q1</t>
  </si>
  <si>
    <t>Q2</t>
  </si>
  <si>
    <t>PA1</t>
  </si>
  <si>
    <t>PA2</t>
  </si>
  <si>
    <t>PA3</t>
  </si>
  <si>
    <t>PA4</t>
  </si>
  <si>
    <t>PA5</t>
  </si>
  <si>
    <t>CC1</t>
  </si>
  <si>
    <t>LV(P)1</t>
  </si>
  <si>
    <t>LV(P)2</t>
  </si>
  <si>
    <t>LV(P)3</t>
  </si>
  <si>
    <t xml:space="preserve">Leadership &amp; Management </t>
  </si>
  <si>
    <t xml:space="preserve">Professionals </t>
  </si>
  <si>
    <t>Version 4.0</t>
  </si>
  <si>
    <t>Version 3.0</t>
  </si>
  <si>
    <t>PLUS</t>
  </si>
  <si>
    <t>INDUCATE_IO_O2-T2_Integrated Assessment Framework_2021-09_016_sp</t>
  </si>
  <si>
    <t>Acronyme du Projet:</t>
  </si>
  <si>
    <t>Nom du projet:</t>
  </si>
  <si>
    <t xml:space="preserve">Cadre intégré d'évaluation à l'attention des organismes de formation pour adultes afin d'aider à l'inclusion des apprenants vivant avec une affection de longue durée (ALD). </t>
  </si>
  <si>
    <t>Code du projet:</t>
  </si>
  <si>
    <t>Document initial</t>
  </si>
  <si>
    <t>Ajustements précis</t>
  </si>
  <si>
    <t>formulation</t>
  </si>
  <si>
    <t>Intégration des réponses des partenaires</t>
  </si>
  <si>
    <t>finale</t>
  </si>
  <si>
    <t>Information du document</t>
  </si>
  <si>
    <t>Nom ID du document:</t>
  </si>
  <si>
    <t>Titre du Document:</t>
  </si>
  <si>
    <t>Type d'output:</t>
  </si>
  <si>
    <t>Date de livraison:</t>
  </si>
  <si>
    <t>Type d'activité:</t>
  </si>
  <si>
    <t>Responsable de l'activité :</t>
  </si>
  <si>
    <t>Niveau de diffusion :</t>
  </si>
  <si>
    <t>Clause de non-responsabilité</t>
  </si>
  <si>
    <t>Le soutien de la Commission européenne à la production de cette publication ne constitue pas une approbation du contenu qui reflète uniquement les opinions des auteurs, et la Commission ne peut être tenue responsable de l'utilisation qui pourrait être faite des informations qu'elle contient.</t>
  </si>
  <si>
    <t>Ce document est la propriété du Consortium INDUCATE. Il a été élaboré dans le cadre des activités de gestion et de mise en œuvre du projet et ne peut être copié ou distribué sous quelque forme ou par quelque moyen que ce soit, sans l'accord écrit préalable du consortium INDUCATE.</t>
  </si>
  <si>
    <t xml:space="preserve">INDUCATE Cadre d'évaluation intégré à l'attention des organismes de formation pour adultes afin d'aider à l'inclusion des apprenants vivant avec une affection de longue durée (ALD). 				</t>
  </si>
  <si>
    <t>Objectifs</t>
  </si>
  <si>
    <t xml:space="preserve"> Critères et indicateurs de réussite:</t>
  </si>
  <si>
    <t>Définition d'une affection de longue durée</t>
  </si>
  <si>
    <t>Vous trouverez ci-dessous une brève description d'une affection de longue durée telle que définie dans le contexte de ce cadre.</t>
  </si>
  <si>
    <t>A: Développement d'une politique globale d'inclusion</t>
  </si>
  <si>
    <t>Indicateurs</t>
  </si>
  <si>
    <t>Indicateurs de réussite (exemple propre au prestataire)</t>
  </si>
  <si>
    <t>Déclarations d'auto-évaluation 
4 sélections : 0=pré-émergent, 1-3=émergent, 4-6=développé, 7-9=excellent</t>
  </si>
  <si>
    <t>échelle d'évaluation</t>
  </si>
  <si>
    <t>Note d'auto-évaluation sélectionnée 
(0-9)</t>
  </si>
  <si>
    <t>ISD1:Développement d'une politique globale d'inclusion</t>
  </si>
  <si>
    <t>Le prestataire promeut et communique activement sur les avantages des opportunités d'apprentissage pour les personnes vivant avec une ALD. Les apprenants vivant avec une ALD sont inclus dans le matériel de marketing commercial afin qu'ils sachent qu'ils sont aussi concernés.</t>
  </si>
  <si>
    <t xml:space="preserve">S'adresser aux personnes vivant avec une ALD et s'assurer que leurs besoins soient pris en compte dans l'apprentissage sont une priorité pour le prestataire. De plus, le prestataire promeut, contrôle et examine les avantages des opportunités d'apprentissage pour les personnes vivant avec une ALD.	</t>
  </si>
  <si>
    <t>ISD3:Communication élargie</t>
  </si>
  <si>
    <t>Le prestataire offre des possibilités de communication dans un environnement non éducatif (par exemple, journée portes ouvertes, visites familiales, bénévolat).</t>
  </si>
  <si>
    <t xml:space="preserve">Les possibilités de communiquer dans un environnement non éducatif (par exemple, journée portes ouvertes, visites familiales, bénévolat) n'ont pas été envisagées jusqu'à présent.     </t>
  </si>
  <si>
    <t xml:space="preserve">Les possibilités de communiquer dans un environnement non éducatif (par exemple, journée portes ouvertes, visites familiales, bénévolat) sont envisagées et quelques initiatives ont déjà été mises en œuvre.        </t>
  </si>
  <si>
    <t xml:space="preserve">Les possibilités de communiquer dans un environnement non éducatif  (par exemple, journée portes ouvertes, visites familiales, bénévolat) sont partiellement envisagées et partiellement mises en œuvre.              </t>
  </si>
  <si>
    <t xml:space="preserve">Les possibilités de communiquer dans un environnement non éducatif  (par exemple, journée portes ouvertes, visites familiales, bénévolat) sont constantes.        </t>
  </si>
  <si>
    <t>ISD4:Accompagnement individuel et orientation</t>
  </si>
  <si>
    <t>Le prestataire conseille en matière d'orientation ou coopère avec des organisations proposant ce type de prestations  pour toucher les personnes atteintes d'ALD et les adresser vers une offre adaptée.</t>
  </si>
  <si>
    <t xml:space="preserve">Le prestataire n'offre aucun conseil en matière d'orientation et ne coopère pas avec des organismes tiers pour toucher les personnes atteintes d'ALD et leur proposer une offre de formation adaptée. </t>
  </si>
  <si>
    <t xml:space="preserve">Le prestataire est en train de planifier la formation et le recrutement de personnel d'orientation ou la coopération avec des experts en orientation, afin de répondre aux besoins des apprenants vivant avec une ALD. </t>
  </si>
  <si>
    <t>ISD5:Structure interne</t>
  </si>
  <si>
    <t>La stratégie d'inclusion du prestataire est clairement élaborée et le processus est efficacement suivi et évalué.</t>
  </si>
  <si>
    <t>Le prestataire a élaboré et mis en œuvre une stratégie inclusive à l'égard des apprenants vivant avec une ALD. Cette stratégie est régulièrement révisée et contrôlée. La contribution des enseignants est d'une importance capitale.</t>
  </si>
  <si>
    <t>ISD6:Surmonter les obstacles</t>
  </si>
  <si>
    <t>Le prestataire ne prend pas en considération les facteurs qui empêchent les personnes atteintes d'ALD de participer à la formation pour adultes.</t>
  </si>
  <si>
    <t>Le prestataire développe et optimise les partenariats stratégiques et coopère avec les acteurs concernés pour améliorer les pratiques.</t>
  </si>
  <si>
    <t>Le prestataire ne travaille pas au développement et à l'amélioration de partenariats stratégiques et des coopérations avec les acteurs concernés pour l'amélioration des pratiques.</t>
  </si>
  <si>
    <t xml:space="preserve">Le prestataire a commencé et est disposé à développer et à améliorer les partenariats stratégiques et la coopération avec les parties prenantes.			</t>
  </si>
  <si>
    <t xml:space="preserve">Le prestataire développe et améliore en permanence les partenariats stratégiques et coopère avec les acteurs concernés pour améliorer les pratiques.	</t>
  </si>
  <si>
    <t>Le prestataire dispose déjà d'un vaste réseau de partenariats et de coopérations stratégiques avec les acteurs concernés et ne cesse de l'étendre pour améliorer ses pratiques.</t>
  </si>
  <si>
    <t>B : Planification et recrutement inclusifs et ciblés</t>
  </si>
  <si>
    <t>ITPR1:Adaptation des programmes</t>
  </si>
  <si>
    <t xml:space="preserve">ITPR2:Variété des modalitésde formation </t>
  </si>
  <si>
    <t>Aucune souplesse des modalités de formation n'est disponible à ce jour.</t>
  </si>
  <si>
    <t xml:space="preserve">Le prestataire travaille déjà à / ou prévoit de proposer des modalités de formation souples en mettant à jour le fonctionnement actuel.	</t>
  </si>
  <si>
    <t>ITPR3:Tutorat individuel</t>
  </si>
  <si>
    <t>Aucun soutien individuel n'est proposé en plus des heures d'apprentissage fixées.</t>
  </si>
  <si>
    <t>ITPR4:Accès à l'ensemble de l'offre de formation</t>
  </si>
  <si>
    <t xml:space="preserve">Le prestataire considère les apprenants vivant avec une ALD comme un groupe cible. Il existe au moins quelques cours adaptés aux besoins des apprenants vivant avec une ALD.	</t>
  </si>
  <si>
    <t>ITPR5:Réseau efficace</t>
  </si>
  <si>
    <t>Le prestataire dispose d'un vaste réseau et propose un accompagnement global avec des experts médicaux, des conseillers en emploi, etc.</t>
  </si>
  <si>
    <t xml:space="preserve">Le prestataire ne dispose pas encore de réseau et d'un dispositif d'accompagnement global. </t>
  </si>
  <si>
    <t xml:space="preserve">Le prestataire est  disposé à créer un réseau et mettre en place un accompagnement global avec des experts médicaux, des conseillers en emploi, etc.	</t>
  </si>
  <si>
    <t xml:space="preserve">Le prestataire est en train de créer un réseau et mettre en place un accompagnement global avec des experts médicaux, des conseillers en emploi, etc.		</t>
  </si>
  <si>
    <t xml:space="preserve">Le prestataire utilise déjà un réseau et met en œuvre un accompagnement à grande échelle avec des experts médicaux, des conseillers en emploi, etc. Ce réseau est en constante évolution ; ensemble, ils partagent des idées et créent des synergies. </t>
  </si>
  <si>
    <t>ITPR6:Équipement nécessaire</t>
  </si>
  <si>
    <t xml:space="preserve">Les équipements nécessaires et les méthodes d'enseignement de haute technologie ne sont pas accessibles. </t>
  </si>
  <si>
    <t xml:space="preserve">Le prestataire a déjà adopté des méthodes d'enseignement de haute technologie afin d'offrir d'excellentes conditions d'apprentissage. Le prestataire s'engage continuellement dans les investissements nécessaires en équipement dans le cadre de sa propre stratégie de développement inclusif. </t>
  </si>
  <si>
    <t>ITPR7: Intérêt de la direction pour les défis de la gestion des apprenants ayant une ALD .</t>
  </si>
  <si>
    <t>Il n'y a aucun échange entre la direction/le management et les formateurs.</t>
  </si>
  <si>
    <t>La direction tient régulièrement compte de l'avis des praticiens et des formateurs et valorise leur expérience pour améliorer la situation.</t>
  </si>
  <si>
    <t>Le point de vue des formateurs joue un rôle important dans la compréhension par la direction des difficultés auxquelles ils sont confrontés dans leur pratique quotidienne. L'expérience des formateurs est très appréciée et contribue à la prise de décision sur le plan organisationnel.</t>
  </si>
  <si>
    <t>ITPR8:Besoins individuels des apprenants</t>
  </si>
  <si>
    <t xml:space="preserve">Le prestataire veut ou est en train de créer des moyens de surmonter les problèmes et les difficultés des apprenants vivant avec une ALD.	</t>
  </si>
  <si>
    <t xml:space="preserve">Le processus visant à surmonter les problèmes et les difficultés est de plus en plus tourné vers des situations de la vie réelle concernant les apprenants vivant avec une ALD (par exemple, impliquer la famille et les amis).	</t>
  </si>
  <si>
    <t>La résolution des problèmes et des difficultés des apprenants vivant avec une ALD passe nécessairement par la prise en compte de leur situation de vie des apprenants (par exemple, l'implication de la famille et des amis).</t>
  </si>
  <si>
    <t>ITPR9:Soutien de la famille, des camarades de classe et de la communauté éducative</t>
  </si>
  <si>
    <t>ITPR10:Temps d'enseignement complémentaire</t>
  </si>
  <si>
    <t xml:space="preserve"> Le prestataire propose un temps d'enseignement étendu sous la forme d'aides aux devoirs, de travaux dirigés en bibliothèque ou d'autres programmes extrascolaires afin d'apporter un soutien supplémentaire en plus des séances d'enseignement.</t>
  </si>
  <si>
    <t>Un temps d'enseignement complémentaire n'est pas prévu et n'est donc pas dispensé sous la forme d'aides aux devoirs, de travaux dirigés en bibliothèques ou d'autres programmes extrascolaires. Par conséquent, il n'est pas possible de fournir un soutien supplémentaire en plus des séances d'enseignement.</t>
  </si>
  <si>
    <t xml:space="preserve">Un temps d'enseignement complémentaire n'est que partiellement prévu et rarement proposé sous la forme d'aides aux devoirs, de travaux dirigés en bibliothèques ou d'autres programmes extrascolaires. Ainsi, un soutien supplémentaire en plus des sessions d'enseignement peut être partiellement fourni. </t>
  </si>
  <si>
    <t>Un temps d'enseignement complémentaire est planifié et généralement aussi mis à disposition sous la forme d'aides aux devoirs, de travaux dirigés en bibliothèque ou d'autres programmes extrascolaires pour fournir un soutien complémentaire aux séances d'enseignement. Cette option permet d'apporter un soutien plus important aux apprenants qui rencontrent des difficultés à la maison ou qui bénéficient d'un soutien moindre, sans pour autant les séparer de la classe ordinaire pendant les séances d'enseignement, ce qui leur ferait manquer les activités régulières de la classe et souvent le programme officiel.</t>
  </si>
  <si>
    <t xml:space="preserve">Un temps d'enseignement étendu est organisé de manière continue et est également mis à disposition sous la forme d'aides aux devoirs, de travaux dirigés en bibliothèque ou d'autres programmes extrascolaires afin de fournir un soutien complémentaire aux séances d'enseignement dans la plupart des cas. Cette option permet d'apporter un soutien plus important aux apprenants qui ont des difficultés à la maison ou qui bénéficient d'un soutien moindre sans les séparer de la classe ordinaire pendant les heures de cours, ce qui leur ferait manquer les activités régulières de la classe et souvent le programme officiel.	</t>
  </si>
  <si>
    <t>ITPR11:Validation de tous les types d'apprentissage et de compétences professionnelles</t>
  </si>
  <si>
    <t>ITPR12:Mesures inclusives</t>
  </si>
  <si>
    <t>C : Amélioration de la qualité</t>
  </si>
  <si>
    <t xml:space="preserve">L'inclusion et l'amélioration des résultats pour des apprenants ayant une affection de longue durée ne font pas actuellement partie des priorités et des objectifs organisationnels du prestataire. </t>
  </si>
  <si>
    <t>L'inclusion et l'amélioration des résultats des apprenants vivant avec une ALD a un rôle important pour l'organisation et font partie des objectifs.</t>
  </si>
  <si>
    <t>QI3:Feedback des professionnels/formateurs vers la direction/encadrement et la conception des programmes.</t>
  </si>
  <si>
    <t>QI4 : Démarche critique</t>
  </si>
  <si>
    <t>Il n'y a pas de réunions régulières ni de possibilités d'échange pour réfléchir et partager les points de vue entre les membres du personnel.</t>
  </si>
  <si>
    <t>D : La parole des apprenants</t>
  </si>
  <si>
    <t>Le prestataire s'assure que les retours des apprenants sont régulièrement recueillis sur tous les aspects de l'expérience d'apprentissage (par exemple, l'équipement, la technologie, les méthodes d'enseignement, les structures, les règlements, etc.) Ce feedback est utile pour actionner d'éventuels changements et pour la mise à jour de la conception du programme.</t>
  </si>
  <si>
    <t>LV2:Référents</t>
  </si>
  <si>
    <t>Des personnes référentes pour les apprenants vivant avec une ALD sont disponibles au sein de l'institution.</t>
  </si>
  <si>
    <t>Des personnes référentes de confiance sont disponibles dans un service spécialisé dans les questions d'égalité. Elles soutiennent et conseillent l'apprenant, si nécessaire. La tâche est effectuée par un personnel formé et expérimenté.</t>
  </si>
  <si>
    <t>LV3:Stratégie de qualité</t>
  </si>
  <si>
    <t>Le prestataire dispose d'une stratégie efficace pour contrôler, développer et améliorer la qualité de l'apprentissage, de l'enseignement et de l'évaluation.</t>
  </si>
  <si>
    <t>Le prestataire ne dispose d'aucune stratégie pour contrôler, développer et améliorer la qualité de l'apprentissage, de l'enseignement et de l'évaluation.</t>
  </si>
  <si>
    <t>Le prestataire réfléchit à une stratégie efficace pour contrôler, développer et améliorer la qualité de l'apprentissage, de l'enseignement et de l'évaluation.</t>
  </si>
  <si>
    <t>Le prestataire dispose, dans la mesure du possible, d'une stratégie efficace pour contrôler, développer et améliorer la qualité de l'apprentissage, de l'enseignement et de l'évaluation.</t>
  </si>
  <si>
    <t>Le prestataire dispose d'une stratégie efficace pour contrôler, développer et améliorer la qualité de l'apprentissage, de l'enseignement et de l'évaluation dans tous les domaines.</t>
  </si>
  <si>
    <t>LV4:Inscription</t>
  </si>
  <si>
    <t>Au cours du processus d'inscription, l'apprenant a la possibilité d'indiquer s'il a des problèmes de santé durables et/ou des besoins particuliers.</t>
  </si>
  <si>
    <t>Lors du processus d'inscription, l'apprenant n'est pas en mesure d'indiquer s'il a des problèmes de santé de longue durée et/ou des besoins particuliers.</t>
  </si>
  <si>
    <t>Au cours du processus d'inscription, l'apprenant a rarement l'occasion d'indiquer s'il a des problèmes de santé de longue durée et/ou des besoins particuliers.</t>
  </si>
  <si>
    <t>Au cours du processus d'inscription, l'apprenant a généralement la possibilité d'indiquer s'il a des problèmes de santé de longue durée et/ou des besoins particuliers.</t>
  </si>
  <si>
    <t>Au cours du processus d'inscription, l'apprenant a toujours la possibilité d'indiquer s'il a des problèmes de santé de longue durée et/ou des besoins particuliers.</t>
  </si>
  <si>
    <t>LV5:Connaître les besoins</t>
  </si>
  <si>
    <t>Il n'y a pas de réunion avant le début de la formation pour connaître les besoins et les spécificités de l'apprenant.</t>
  </si>
  <si>
    <t>Avant le début de la formation, une réunion est parfois organisée pour obtenir des informations sur les besoins de base et les spécificités de l'apprenant.</t>
  </si>
  <si>
    <t>Avant le début de la formation, il y a généralement une réunion pour prendre connaissance des besoins et des spécificités de l'apprenant.</t>
  </si>
  <si>
    <t>Il y a toujours une réunion avant le début de la formation afin de connaître les besoins et les spécificités de l'apprenant.</t>
  </si>
  <si>
    <t>LV6:Participation aux décisions</t>
  </si>
  <si>
    <t xml:space="preserve">Des espaces de prise de décision sont conçus pour que les personnes atteintes d'une ALD, les familles et les autres membres de la communauté puissent participer activement aux processus de prise de décision concernant la gestion du centre de formation sur des questions liées à l'apprentissage, à la résolution et  la prévention des conflits et à l'organisation des activités. Quelques critères clés :
a) Inclure la voix de chacun dans la gestion du centre.
b) Les réunions ne sont pas simplement consultatives ou informatives.
c) Pour encourager la participation de tous les membres de la communauté, une traduction en plusieurs langues est prévue.
</t>
  </si>
  <si>
    <t>A : Qualification des professionnels / éducateurs</t>
  </si>
  <si>
    <t>Echelle d'évaluation</t>
  </si>
  <si>
    <t>B : (Possibilités d') Action des professionnels / formateurs</t>
  </si>
  <si>
    <t>PA3:Méthodes d'enseignement s'appuyant sur les outils numériques</t>
  </si>
  <si>
    <t xml:space="preserve">PA5:La motivation des apprenants </t>
  </si>
  <si>
    <t>C : Créer et coopérer au sein de structures et de réseaux</t>
  </si>
  <si>
    <t xml:space="preserve">Indicateurs </t>
  </si>
  <si>
    <t xml:space="preserve">Indicateurs de réussite (exemple propre au prestataire)
</t>
  </si>
  <si>
    <t xml:space="preserve">D: La parole des apprenants </t>
  </si>
  <si>
    <t>LV(P)1:Communication, dialogue et tutorat individuel</t>
  </si>
  <si>
    <t>LV(P)3:Décision sur le parcours éducatif des apprenants</t>
  </si>
  <si>
    <t>Note d'auto-évaluation du prestataire</t>
  </si>
  <si>
    <t>Encadrement et direction</t>
  </si>
  <si>
    <t xml:space="preserve">Développement d'une politique globale d'inclusion									</t>
  </si>
  <si>
    <t xml:space="preserve">Planification et recrutement inclusifs et ciblés									</t>
  </si>
  <si>
    <t xml:space="preserve">Amélioration de la qualité									</t>
  </si>
  <si>
    <t>La parole des apprenants</t>
  </si>
  <si>
    <t>Équipe éducative</t>
  </si>
  <si>
    <t>Qualification des professionnels / éducateurs</t>
  </si>
  <si>
    <t>Action des professionnels / formateurs</t>
  </si>
  <si>
    <t>Créer et coopérer au sein de structures et de réseaux</t>
  </si>
  <si>
    <t>Score d'auto-évaluation</t>
  </si>
  <si>
    <t>Note d'auto-évaluation</t>
  </si>
  <si>
    <t>Descripteur d'auto-évaluation</t>
  </si>
  <si>
    <t>Nom de l'organisme</t>
  </si>
  <si>
    <t>Date d'achèvement de l'IAF</t>
  </si>
  <si>
    <t>Complété par (nom)</t>
  </si>
  <si>
    <t>Note globale d'auto-évaluation pour D&amp;E</t>
  </si>
  <si>
    <t>Descripteur d'auto-évaluation pour D&amp;E</t>
  </si>
  <si>
    <t xml:space="preserve">Choisissez parmi les domaines clés de l'IAF complétés ci-dessous pour chacunes des déclarations d'auto-évaluation.	</t>
  </si>
  <si>
    <t>Domaines clés qui excellent:</t>
  </si>
  <si>
    <t xml:space="preserve">Tapez du texte. Utilisez ALT+ENTER pour commencer une nouvelle ligne, agrandissez la ligne pour voir tout le texte si nécessaire.	</t>
  </si>
  <si>
    <t>Domaines clés en développement:</t>
  </si>
  <si>
    <t>Des domaines clés émergents:</t>
  </si>
  <si>
    <t>Domaines clés pré-émergents :</t>
  </si>
  <si>
    <t>Gouvernance</t>
  </si>
  <si>
    <t>Développement d'une politique globale d'inclusion</t>
  </si>
  <si>
    <t>Score d'auto-évaluation de la sous-section
 (sur 63)</t>
  </si>
  <si>
    <t>Note d'auto-évaluation de la sous-section</t>
  </si>
  <si>
    <t>Descripteur d'auto-évaluation de la sous-section</t>
  </si>
  <si>
    <t>Y a-t-il des résultats qui dépassent vos attentes ? De quelle manière ?</t>
  </si>
  <si>
    <t>Quels critères doivent être améliorés / développés ?</t>
  </si>
  <si>
    <t>Quels critères sont prioritaires pour votre organisme, et pourquoi ?</t>
  </si>
  <si>
    <r>
      <rPr>
        <sz val="12"/>
        <color rgb="FF000000"/>
        <rFont val="Arial"/>
      </rPr>
      <t xml:space="preserve">Quel sera l'impact de l'amélioration de ces critères sur votre </t>
    </r>
    <r>
      <rPr>
        <u/>
        <sz val="12"/>
        <color rgb="FF000000"/>
        <rFont val="Arial"/>
      </rPr>
      <t>organisme</t>
    </r>
    <r>
      <rPr>
        <sz val="12"/>
        <color rgb="FF000000"/>
        <rFont val="Arial"/>
      </rPr>
      <t xml:space="preserve"> ?	</t>
    </r>
  </si>
  <si>
    <r>
      <rPr>
        <sz val="12"/>
        <color rgb="FF000000"/>
        <rFont val="Arial"/>
      </rPr>
      <t xml:space="preserve">Quel sera l'impact sur le </t>
    </r>
    <r>
      <rPr>
        <u/>
        <sz val="12"/>
        <color rgb="FF000000"/>
        <rFont val="Arial"/>
      </rPr>
      <t>personnel</t>
    </r>
    <r>
      <rPr>
        <sz val="12"/>
        <color rgb="FF000000"/>
        <rFont val="Arial"/>
      </rPr>
      <t xml:space="preserve"> de l'amélioration de ces critères ?</t>
    </r>
  </si>
  <si>
    <r>
      <rPr>
        <sz val="12"/>
        <color theme="1"/>
        <rFont val="Arial"/>
      </rPr>
      <t xml:space="preserve">Quel impact cela aura-t-il sur </t>
    </r>
    <r>
      <rPr>
        <u/>
        <sz val="12"/>
        <color theme="1"/>
        <rFont val="Arial"/>
      </rPr>
      <t>les apprenants adultes</t>
    </r>
    <r>
      <rPr>
        <sz val="12"/>
        <color theme="1"/>
        <rFont val="Arial"/>
      </rPr>
      <t xml:space="preserve"> en question ?</t>
    </r>
  </si>
  <si>
    <t>Planification et recrutement inclusifs et ciblés</t>
  </si>
  <si>
    <t>Score d'auto-évaluation de la sous-section
 (out of 108)</t>
  </si>
  <si>
    <t>Amélioration de la qualité</t>
  </si>
  <si>
    <t>Score d'auto-évaluation de la sous-section
 (out of 54)</t>
  </si>
  <si>
    <t>INDUCATE Rapport d'auto-évaluation
Équipe éducative</t>
  </si>
  <si>
    <t>INDUCATE Rapport d'auto-évaluation
Gouvernance</t>
  </si>
  <si>
    <t>Score d'auto-évaluation pour la section "équipe éducative"
 (sur 99)</t>
  </si>
  <si>
    <t>Note globale d'auto-évaluation pour EE</t>
  </si>
  <si>
    <t>Descripteur d'auto-évaluation pour EE</t>
  </si>
  <si>
    <t>Equipe éducative</t>
  </si>
  <si>
    <t>Score d'auto-évaluation de la sous-section
 (sur 18)</t>
  </si>
  <si>
    <t>(Possibilités d') action des professionnels / formateurs</t>
  </si>
  <si>
    <t>Score d'auto-évaluation de la sous-section
 (out of 45)</t>
  </si>
  <si>
    <t>Score d'auto-évaluation de la sous-section
 (out of 9)</t>
  </si>
  <si>
    <t>Score d'auto-évaluation de la sous-section
 (out of 27)</t>
  </si>
  <si>
    <t>Termes clés</t>
  </si>
  <si>
    <t xml:space="preserve"> Le prestataire a déjà commencé à collecter des informations et à organiser des formations pour le personnel. Les processus de suivi sont en place. 	</t>
  </si>
  <si>
    <t>ISD2:S'adresser au groupe cible 
(apprenants avec ALD)</t>
  </si>
  <si>
    <t>ISD7:Coopération institutionnelle</t>
  </si>
  <si>
    <t xml:space="preserve">Le prestataire a l'intention de mettre en place ou a commencé à mettre en place des espaces d'échanges entre les membres du personnel afin de créer des synergies grâce aux échanges d'expériences. </t>
  </si>
  <si>
    <t>Il n'existe aucune possibilité d'échange et de participation pour la famille et les aidants (par exemple, journées portes ouvertes, visites, participation en tant que bénévoles dans les classes). Il n'existe aucune possibilité de coopération via d'autres dispositifs (permanences, salons, etc).</t>
  </si>
  <si>
    <t>Il n'existe que quelques possibilités d'échange et de participation pour la famille et les aidants (par exemple, journées portes ouvertes, visites, participation en tant que bénévole dans une classe). Les possibilités de coopération via d'autres dispositifs sont également rarement utilisées et proposées (permanences, salons, etc.).</t>
  </si>
  <si>
    <t>Il existe de fréquentes possibilités d'échange et de participation pour la famille et les aidants (par exemple, journées portes ouvertes, visites, participation en tant que bénévole dans une classe). Dans la plupart des cas, des possibilités de coopération via d'autres dispositifs sont utilisées et proposées (permanences, salons, etc.).</t>
  </si>
  <si>
    <t>Des possibilités d'échange et de participation pour la famille et les soignants se présentent régulièrement (par exemple, journées portes ouvertes, visites, participation en tant que bénévole dans une classe). Dans la mesure du possible, une coopération via d'autres dispositifs sera proposée (permanences, salons, etc.).</t>
  </si>
  <si>
    <t>QI1:Formation des équipes</t>
  </si>
  <si>
    <t>La formation des équipes est fondée sur l'expérience de terrain. La stratégie de qualification du personnel est fondée sur des preuves et le plan de développement des compétences garantit que les formateurs ont les compétences et les qualifications appropriées pour développer et dispenser un enseignement efficace aux apprenants atteints d'une ALD</t>
  </si>
  <si>
    <t>Il y a des formations régulières pour tout le personnel afin de développer et de dispenser un enseignement efficace pour les apprenants ayant une ALD.</t>
  </si>
  <si>
    <t xml:space="preserve">Le prestataire dispose d'une stratégie de qualification du personnel fondée sur l'expérience de terrain et d'un plan de développement des compétences qui garantissent que les éducateurs ont les compétences et les qualifications appropriées pour développer et dispenser un enseignement efficace aux apprenants atteints d'une ALD.  </t>
  </si>
  <si>
    <t>Score d'auto-évaluation pour D&amp;E
 (sur 261)</t>
  </si>
  <si>
    <t>Score d'auto-évaluation de la sous-section
 (out of 36)</t>
  </si>
  <si>
    <r>
      <t xml:space="preserve">Les formateurs fournissent la preuve de leurs qualifications. </t>
    </r>
    <r>
      <rPr>
        <sz val="11"/>
        <color theme="1"/>
        <rFont val="Arial"/>
      </rPr>
      <t xml:space="preserve">  Ils participent à des actions de formation (ateliers, échanges de pratiques...) relatives aux obstacles rencontrés par les  apprenants vivant avec une ALD. Des temps d'échanges sont organisés pour partager les expériences en vue d'amélioration. </t>
    </r>
  </si>
  <si>
    <t>Q1:Formation des professionnels</t>
  </si>
  <si>
    <t>Actuellement, les  formateurs ne fournissent aucune preuve de leur qualification. Ils ne participent pas à des actions de formation relatives aux obstacles rencontrés par les apprenants vivant avec une ALD. Les expériences ne sont pas partagées entre les professionnels .</t>
  </si>
  <si>
    <t>Certains formateurs fournissent la preuve de leurs qualifications. Certains formateurs participent à des actions de formation relatives aux obstacles rencontrés par les apprenants vivant avec une ALD. Les expériences ne sont pas systématiquement partagées entre les professionnels .</t>
  </si>
  <si>
    <t>La plupart des formateurs fournissent la preuve de leurs qualifications. La plupart participe à des actions de formation relatives aux obstacles rencontrés par les apprenants vivant avec une ALD. La plupart du temps, les expériences sont partagées entre les professionnels .</t>
  </si>
  <si>
    <t xml:space="preserve">Les formateurs fournissent la preuve de leurs qualifications.   Ils participent à des actions de formation (ateliers, échanges de pratiques...) relatives aux obstacles rencontrés par les  apprenants vivant avec une ALD. Des temps d'échanges sont organisés pour partager les expériences en vue d'amélioration. </t>
  </si>
  <si>
    <t xml:space="preserve"> Les formateurs sont sensibilisés aux diverses conséquences (physiques, cognitives, ...) des pathologies les plus fréquentes qui affectent les apprenants avec une ALD. Pouvant   en repérer  les conséquences sur leurs  apprentissages,   ils sont capables d'en tenir compte et de prévenir les effets négatifs sur leurs performances d'apprentissage.</t>
  </si>
  <si>
    <t xml:space="preserve"> Les formateurs ne sont pas sensibilisés aux diverses conséquences (physiques, cognitives, ...) des pathologies les plus fréquentes qui affectent les apprenants. Ne pouvant pas en repérer  les conséquences sur les  apprentissages,   ils ne sont pas capables d'en tenir compte et de prévenir les effets négatifs sur les performances d'apprentissage.</t>
  </si>
  <si>
    <t xml:space="preserve">Les formateurs ont une certaine appréhension des conséquences des pathologies les plus fréquentes qui affectent les apprenants. Pouvant parfois repérer les conséquences sur les apprentissages, ils tentent d'orienter leurs pratiques afin de limiter les effets négatifs sur les performances des apprenants. </t>
  </si>
  <si>
    <t>Les  formateurs s'intéressent activement aux  conséquences des pathologies les plus fréquentes qui affectent les apprenants ayant une ALD. Ils peuvent généralement éviter les obstacles qui affectent leurs performances d'apprentissage.</t>
  </si>
  <si>
    <t xml:space="preserve"> Les formateurs sont sensibilisés aux diverses conséquences (physiques, cognitives, ...) des pathologies les plus fréquentes qui affectent les apprenants. Pouvant   en repérer  les conséquences sur leurs  apprentissages,   ils sont capables d'en tenir compte et de prévenir les effets négatifs sur leurs performances d'apprentissage.</t>
  </si>
  <si>
    <t>programmes de formation/ attestations de formation / compte-rendu de réunions/plans d'amélioration et résultats</t>
  </si>
  <si>
    <t>CV, attestations de formation, compte-rendu de réunions individuelles</t>
  </si>
  <si>
    <t>Q2:Connaissance des  besoins des apprenants ayant une ALD</t>
  </si>
  <si>
    <t>PA1:Individualisation et accompagnement</t>
  </si>
  <si>
    <t>L'équipe pédagogique individualise l'accompagnement.</t>
  </si>
  <si>
    <t xml:space="preserve">Compte-rendu de réunions programmées et régulières avec les apprenants     Référent pédagogique et administratif         Méthodologie de suivi pédagogique Livret de suivi pédagogique (centre et entreprises) </t>
  </si>
  <si>
    <t>L'accompagnement n'est pas individualisé et il n'y a pas d'entretien individuel avec les apprenants sur leur parcours.</t>
  </si>
  <si>
    <t xml:space="preserve">L'accompagnement est peu individualisé et les entretiens individuels sont rares. </t>
  </si>
  <si>
    <t xml:space="preserve">L'accompagnement est programmé et  les entretiens individuels sont réguliers et formalisés. </t>
  </si>
  <si>
    <t>L'accompagnement est individualisé, les conclusions des entretiens réalisés régulièrement sont prises en compte dans la poursuite de la formation avec réajustement éventuel du parcours.</t>
  </si>
  <si>
    <t>PA2:Connaissance de la diversité des publics et accessibilité des parcours de  formation</t>
  </si>
  <si>
    <t xml:space="preserve">L'équipe pédagogique part du principe que chaque apprenant est différent et que l'état de santé des apprenants peut affecter leurs performances d'apprentissage. Elle prend en compte cette dimension dans l'élaboration et la conduite des parcours de formation proposés. </t>
  </si>
  <si>
    <t>L'équipe ne s'attache pas à la diversité des publics et à leur état de santé..</t>
  </si>
  <si>
    <t xml:space="preserve">Certains membres de l'équipe pédagogique ont conscience de la diversité des publics, notamment en ce qui concerne les ALD. Pour autant, ils n'ont pas de connaissances suffisantes sur leurs conséquences sur les apprentissages pour intervenir de façon satisfaisante auprès des apprenants concernés et auprès de l'équipe pédagogique. </t>
  </si>
  <si>
    <t xml:space="preserve">L'équipe pédagogique a conscience de la diversité des publics notamment en ce qui concerne les ALD et des conséquences sur les  performances d'apprentissage. Néanmoins cette connaissance partagée n'a pas de conséquence concrète sur l'adaptation des parcours. </t>
  </si>
  <si>
    <t>Les formateurs proposent des méthodes d'enseignement s'appuyant sur des outils numériques qui facilitent la participation et soutiennent les apprenants ayant avec une ALD.</t>
  </si>
  <si>
    <t xml:space="preserve">Matériel à disposition en nombre suffisant    Progression pédagoqique avec mention des outils        Plateforme dédiée             Suivi du temps de connexion  Exemple de travaux réalisés </t>
  </si>
  <si>
    <t xml:space="preserve">Les formateurs n'utilisent pas de méthodes d'enseignement s'appuyant sur des outils numériques. </t>
  </si>
  <si>
    <t xml:space="preserve">Dans leurs progressions pédagogiques, les formateurs ont recours occasionnellement à des outils numériques peu diversifiés. </t>
  </si>
  <si>
    <t xml:space="preserve">Dans leurs progressions pédagogiques, les formateurs ont souvent  recours  à des outils numériques peu diversifiés. </t>
  </si>
  <si>
    <t>Les formateurs intègrent systématiquement dans leur progression pédagogique une variété d'outils numériques qui facilitent la participation et soutiennent les apprenants ayant  une ALD.</t>
  </si>
  <si>
    <t xml:space="preserve">Les formateurs ne diversifient pas les activités proposées aux apprenants. </t>
  </si>
  <si>
    <t xml:space="preserve">Les formateurs diversifient ponctuellement les activités proposées aux apprenants. </t>
  </si>
  <si>
    <t xml:space="preserve">Les formateurs diversifient souvent  les activités proposées aux apprenants. </t>
  </si>
  <si>
    <t xml:space="preserve">Les formateurs diversifient les activités proposées aux apprenants. </t>
  </si>
  <si>
    <t xml:space="preserve">PA4:Créativité et motivation </t>
  </si>
  <si>
    <t xml:space="preserve">Les formateurs font preuve de créativité dans la gestion du groupe d'apprenants ce qui suscite leur motivation. </t>
  </si>
  <si>
    <t xml:space="preserve">Déroulé pédagogique    Activités réalisées </t>
  </si>
  <si>
    <t xml:space="preserve">Les formateurs ont les mêmes attentes en matière d'apprentissage pour tous les apprenants, quel que soit leur état de santé. </t>
  </si>
  <si>
    <t xml:space="preserve">Résultats d'évaluation       Bilans </t>
  </si>
  <si>
    <t xml:space="preserve">Les formateurs n'ont pas le même niveau d'exigence selon les apprenants.  </t>
  </si>
  <si>
    <t xml:space="preserve">Les  formateurs ont de faibles attentes en matière d'apprentissage pour tous les apprenants, y compris ceux vivants avec une ALD. </t>
  </si>
  <si>
    <t xml:space="preserve">Les  formateurs s'efforcent d'avoir des attentes d'apprentissage élevées pour tous les apprenants. Ils essaient également de prendre en compte les apprenants ayant une ALD. </t>
  </si>
  <si>
    <t xml:space="preserve">Les formateurs ont les mêmes exigences avec les apprenants ayant une affection de longue durée qu'avec les autres. </t>
  </si>
  <si>
    <t>CC1:Travail en réseau  pluri-acteurs</t>
  </si>
  <si>
    <t>Les  formateurs travaillent dans un environnement pluri-acteurs :  réseau établi avec d'autres prestataires d'EA, services de l'emploi,organismes sociaux et médicaux (approche globale). En outre, une personne de contact est disponible pour coordonner et superviser toutes les actions, en particulier pour les apprenants atteints d'une ALD, en assurant la coordination de ceux qui interviennent.</t>
  </si>
  <si>
    <t xml:space="preserve">Liste des partenaires réactualisée  régulièrement Conventions de partenariats Fiche de poste du coordonnateur /du référent handicap                     Compte-rendus de réunions avec les partenaires </t>
  </si>
  <si>
    <t>Il n'y a pas de travail en réseau. De plus, il n'y a pas de personne responsable pour superviser toutes les actions menées en faveur des apprenants en ALD et pour assurer la coordination des intervenants.</t>
  </si>
  <si>
    <t>Les formateurs font parfois appel à des structures externes quand ils n'ont pas le choix. Parfois, différents professionnels / formateurs se sentent responsables de certaines des actions menées à l'égard des apprenants atteints d'ALD.</t>
  </si>
  <si>
    <t>Les professionnels / formateurs travaillent généralement en réseau. Il existe également un responsable qui supervise les actions menées à l'égard des apprenants atteints d'ALD.</t>
  </si>
  <si>
    <t>Les formateurs travaillent systématiquement en réseau. En outre, il existe un responsable permanent qui supervise toutes les actions menées à l'égard des apprenants en ALD et assure la coordination des intervenants.</t>
  </si>
  <si>
    <t>Il y a un dialogue individualisé entre l'équipe pédagogique et chacun des apprenants avant et en cours de formation au sujet de leurs objectifs et le cas échéant, des préoccupations sur leur état de santé.</t>
  </si>
  <si>
    <t xml:space="preserve">Planification et compte-rendus  des entretiens                  Fiche de poste du référent pédagogique </t>
  </si>
  <si>
    <t xml:space="preserve">Il n'y a pas de dialogue individualisé entre l'équipe pédagogique et les apprenants. </t>
  </si>
  <si>
    <t xml:space="preserve">Il y a rarement d'échanges entre l'équipe pédagogique et les apprenants sur leurs objectifs, leur expérience de la formation et le cas échéant, sur les conséquences de leur état de santé sur leur apprentissage. </t>
  </si>
  <si>
    <t xml:space="preserve">Il y a un certain nombre d échanges entre l'équipe pédagogique et les apprenants pas toujours planifiés et dont le bilan n'est pas formalisé. </t>
  </si>
  <si>
    <t xml:space="preserve">Il existe des échanges réguliers et planifiés entre l'équipe pédagogique et les apprenants avant et pendant la formation sur leurs objectifs, leur expérience de la formation et le cas échéant, sur les conséquences de leur état de santé sur leur apprentissage. </t>
  </si>
  <si>
    <t xml:space="preserve">Des retours d'information sont régulièrement recueillis auprès de tous les apprenants dont ceux ayant une ALD sur tous les aspects de l'expérience d'apprentissage. Ils sont utilisés pour effectuer des changements et pour informer la coordination de la formation.    
</t>
  </si>
  <si>
    <t xml:space="preserve">Planification et compte-rendus  des entretiens/ réunions de Bilans avec les parties prenantes internes et externes                       Exploitation des taux de réussite, abandon et de satisfaction          Réajustement de l'offre      </t>
  </si>
  <si>
    <t>Aucun feedback n'est recueilli auprès des apprenants.</t>
  </si>
  <si>
    <t xml:space="preserve">Il y a peu de  feedback  sur l'expérience d'apprentissage entre l'équipe pédagogique et les apprenants. De fait, il y a peu de possibilités pour améliorer l'offre de formation et l'ingénierie. </t>
  </si>
  <si>
    <t xml:space="preserve">Un feedback régulier est collecté sur de nombreux aspects de l'expérience d'apprentissage mais pas toujours exploité. </t>
  </si>
  <si>
    <t xml:space="preserve">Un feedback régulier est collecté sur tous les aspects de l'expérience d'apprentissage et discuté avec tous les apprenants et l'équipe pédagogique. Il est utilisé pour informer la conception des programmes, pour apporter des changements le cas échéant et pour garantir l'adéquation de l'offre aux besoins de formation des apprenants. </t>
  </si>
  <si>
    <t>Les décisions concernant le parcours de formation des apprenants sont prises en accord avec eux.</t>
  </si>
  <si>
    <t>Modalités d'accueil et d'élaboration des parcours   Grille d'analyse préalable pour le recrutement des apprenants  Bilans pour les suites de parcours</t>
  </si>
  <si>
    <t>Les décisions concernant les parcours de formation sont prises pour les apprenants et non avec eux.</t>
  </si>
  <si>
    <t>Les décisions concernant les parcours de formation des apprenants sont parfois prises  avec eux et pas toujours explicitées.</t>
  </si>
  <si>
    <t xml:space="preserve">Les décisions concernant le parcours de formation des apprenants sont la plupart du temps explicitées et prises avec les apprenants. </t>
  </si>
  <si>
    <t xml:space="preserve">Les décisions concernant les parcours de formation sont explicitées et  prises en accord avec les apprenants à toutes les étapes: choix du parcours et suite envisagée. </t>
  </si>
  <si>
    <t>Les espaces de décision ne sont pas conçus de manière à ce que les personnes ayant une ALD, les familles et les autres membres de la communauté puissent participer activement aux processus de décision concernant la gestion de l'organisme de formation pour adultes sur les questions d'apprentissage, d'organisation d'activités, de résolution et de prévention des conflits.</t>
  </si>
  <si>
    <t>Critères</t>
  </si>
  <si>
    <r>
      <t xml:space="preserve">Le cadre est </t>
    </r>
    <r>
      <rPr>
        <b/>
        <sz val="12"/>
        <color theme="1"/>
        <rFont val="Arial"/>
      </rPr>
      <t>basé sur des critères</t>
    </r>
    <r>
      <rPr>
        <sz val="12"/>
        <color theme="1"/>
        <rFont val="Arial"/>
      </rPr>
      <t xml:space="preserve">, déclinés en indicateurs. Les critères ne décrivent pas une pratique ou une méthodologie particulière. 
Les </t>
    </r>
    <r>
      <rPr>
        <b/>
        <sz val="12"/>
        <color theme="1"/>
        <rFont val="Arial"/>
      </rPr>
      <t>indicateurs de mesure de la réussite</t>
    </r>
    <r>
      <rPr>
        <sz val="12"/>
        <color theme="1"/>
        <rFont val="Arial"/>
      </rPr>
      <t xml:space="preserve"> rendent les critères plus concrets. Ils sont rédigés sous forme d'affirmations par rapport auxquelles les prestataires peuvent s'auto-évaluer. Le cadre est un outil flexible et ses mesures, constituées de questions d'évaluation de base, peuvent être utilisées de diverses manières (par exemple, questionnaires, scénarios d'entretiens individuels ou de groupe). Ainsi, il peut être facilement adapté par tout prestataire.
La section "</t>
    </r>
    <r>
      <rPr>
        <b/>
        <sz val="12"/>
        <color theme="1"/>
        <rFont val="Arial"/>
      </rPr>
      <t>preuves de résultats</t>
    </r>
    <r>
      <rPr>
        <sz val="12"/>
        <color theme="1"/>
        <rFont val="Arial"/>
      </rPr>
      <t>" est fournie afin que les organisations puissent ajouter et prendre en compte</t>
    </r>
    <r>
      <rPr>
        <sz val="12"/>
        <rFont val="Arial"/>
        <family val="2"/>
      </rPr>
      <t xml:space="preserve"> les preuves de réalisation</t>
    </r>
    <r>
      <rPr>
        <sz val="12"/>
        <color theme="1"/>
        <rFont val="Arial"/>
      </rPr>
      <t xml:space="preserve"> en leur sein.Des exemples de preuves sont proposés. 
</t>
    </r>
    <r>
      <rPr>
        <sz val="12"/>
        <rFont val="Arial"/>
        <family val="2"/>
      </rPr>
      <t xml:space="preserve">Les </t>
    </r>
    <r>
      <rPr>
        <b/>
        <sz val="12"/>
        <rFont val="Arial"/>
        <family val="2"/>
      </rPr>
      <t>déclarations d'auto-évaluation</t>
    </r>
    <r>
      <rPr>
        <sz val="12"/>
        <rFont val="Arial"/>
        <family val="2"/>
      </rPr>
      <t xml:space="preserve"> sont organisées en quatre niveaux assortis d'une couleur : pré-émergent (rouge) , émergent (orange), en développement (jaune) et excellent (vert), par rapport auxquels l'organisation peut faire son positionnement (0-9). Ce score d'auto-évaluation peut être utilisé pour identifier les domaines nécessitant une amélioration, </t>
    </r>
    <r>
      <rPr>
        <sz val="12"/>
        <color theme="1"/>
        <rFont val="Arial"/>
      </rPr>
      <t xml:space="preserve">pour suivre leurs progrès et pour comparer leurs scores avec ceux d'autres praticiens/prestataires.        </t>
    </r>
  </si>
  <si>
    <t xml:space="preserve">Actuellement, il n'existe pas de stratégies pour accroître la participation des apprenants ayant une ALD. 
</t>
  </si>
  <si>
    <t xml:space="preserve">L'établissement / l'organisation développe actuellement une stratégie ou prévoit de développer une stratégie pour augmenter la participation des apprenants ayant une ALD. 
</t>
  </si>
  <si>
    <t xml:space="preserve">L'institution / l'organisation utilise activement des stratégies pour augmenter la participation des apprenants ayant une ALD. </t>
  </si>
  <si>
    <t xml:space="preserve">Le prestataire utilise et développe continuellement des stratégies qui élargissent la participation des apprenants ayant une ALD.	</t>
  </si>
  <si>
    <t>Les adultes ayant une ALD ne sont pas encore considérés comme un groupe cible spécifique. Les apprenants ayant une ALD peuvent assister aux cours, mais les stratégies promotionnelles ne visent pas ce groupe cible.</t>
  </si>
  <si>
    <t xml:space="preserve">Le prestataire prend en compte et fait connaître les besoins des apprenants ayant une ALD.	</t>
  </si>
  <si>
    <t>Le prestataire a une stratégie inclusive en ce qui concerne les apprenants ayant une ALD. La stratégie inclusive du prestataire est clairement élaborée et le processus est efficacement suivi et évalué. La stratégie est dynamique et inclut des situations réelles pour répondre aux besoins des apprenants ayant une ALD. Le prestataire est ouvert au feedback et à la critique constructive. Les résultats sont mesurables.</t>
  </si>
  <si>
    <t>Le prestataire reconnaît et comprend en profondeur les facteurs qui empêchent les adultes ayant une ALD de participer à l'éducation des adultes et les intègre dans des politiques stratégiques visant à promouvoir un développement inclusif. Le personnel reçoit une formation régulière et le prestataire réagit de manière proactive pour minimiser les obstacles à la participation.</t>
  </si>
  <si>
    <t xml:space="preserve">Le prestataire opère et planifie de manière proactive pour surmonter les obstacles à la participation des apprenants ayant une ALD. Le prestataire fixe des objectifs pour le changement de politique et met en œuvre des plans d'action flexibles pour répondre aux besoins des apprenants vivant avec une ALD.		</t>
  </si>
  <si>
    <t xml:space="preserve">Les besoins des personnes ayant une ALD ne sont pas actuellement inclus dans le curriculum et la planification des programmes. </t>
  </si>
  <si>
    <t>Le prestataire a commencé ou prévoit d'intégrer les besoins des apprenants ayant une ALD dans la planification du curriculum et du programme et de fournir une certaine flexibilité si nécessaire.</t>
  </si>
  <si>
    <t xml:space="preserve">Le prestataire intègre les besoins des apprenants ayant une ALD dans la planification du curriculum et du programme (dans le cadre du développement de la stratégie d'inclusion du prestataire) et fait preuve de flexibilité si nécessaire. </t>
  </si>
  <si>
    <t xml:space="preserve">Le curriculum et la planification du programme du prestataire se sont concentrés sur les aspects inclusifs et ont intégré les besoins des apprenants ayant une ALD. La flexibilité est disponible en cas de besoin. Les besoins sont régulièrement revus et contrôlés. Il y a un retour d'information régulier de la part du personnel de formation et des apprenants concernant le curriculum et la planification du programme. </t>
  </si>
  <si>
    <t>Des modalités de formation souples sont prévues pour s'assurer que les apprenants ayant une ALD continuent à apprendre et terminent leur formation lorsque leur situation personnelle change. Il peut s'agir d'une pause dans l'apprentissage, d'un apprentissage plus souple ou d'un transfert vers un autre programme ou un autre lieu.</t>
  </si>
  <si>
    <t>Les modalités de formation souples sont facilement mises en oeuvre pour s'assurer que les apprenants ayant une ALD continuent d'apprendre et de terminer leur formation lorsque leur situation personnelle change. Cela inclut une pause dans l'apprentissage, un transfert vers un autre programme ou un autre lieu. En cas de difficultés ou de changements de circonstances personnelles, l'apprenant peut contacter le responsable de la formation ou une autre personne pour trouver des solutions personnalisées.</t>
  </si>
  <si>
    <t xml:space="preserve">Un soutien individuel est parfois fourni en plus des heures d'apprentissage afin de s'assurer, au moins partiellement, que les apprenants ayant une ALD ne manquent pas d'heures de formation et/ou prennent du retard ce qui pénaliserait leurs résultats d'apprentissage et leurs performances.        </t>
  </si>
  <si>
    <t xml:space="preserve">Un soutien individuel est souvent fourni en plus des heures d'apprentissage afin de garantir, au moins partiellement, que les apprenants ayant une ALD ne manquent pas d'heures d'apprentissage et/ou ne prennent pas de retard ce qui pénaliserait leurs résultats d'apprentissage et leurs performances.        </t>
  </si>
  <si>
    <t xml:space="preserve">Un soutien individuel est fourni en permanence en plus des heures d'apprentissage afin de garantir, au moins partiellement, que les apprenants ayant une ALD ne manquent pas d'heures d'apprentissage et/ou ne prennent pas de retard ce qui pénaliserait leurs résultats d'apprentissage et leurs performances.	</t>
  </si>
  <si>
    <t xml:space="preserve">Les apprenants ayant une ALD ne sont pas explicitement considérés comme un groupe cible ou ils ne peuvent participer qu'à des groupes spéciaux pour apprenants vivant avec une ALD.	</t>
  </si>
  <si>
    <t>Le prestataire a commencé ou prévoit d'effectuer des changements, afin que (certains) cours soient adaptés aux besoins des apprenants vivant ayant une ALD.</t>
  </si>
  <si>
    <t>Le prestataire s'adresse explicitement aux apprenants ayant une ALD en tant que groupe cible. Ils ont accès à l'ensemble de la gamme de cours, qui répondent tous pleinement à leurs besoins (pas de groupes séparés, approche inclusive)</t>
  </si>
  <si>
    <t xml:space="preserve">Le prestataire est intéressé/prêt à commencer à investir dans des méthodes d'enseignement de haute technologie pour améliorer les conditions d'apprentissage des apprenants ayant une ALD.		</t>
  </si>
  <si>
    <t>Le prestataire investit dans des équipements et des méthodes d'enseignement de pointe pour améliorer les conditions d'apprentissage des apprenants ayant une ALD.</t>
  </si>
  <si>
    <t xml:space="preserve">La manière de surmonter les problèmes et les difficultés des apprenants ayant une ALD au sein de l'institution n'est pas encore envisagée.	</t>
  </si>
  <si>
    <t>Le prestataire s'assure que les apprenants ayant une ALD ont accès à des conseillers en orientation au sein de l'établissement ou en dehors. Le prestataire utilise le conseil en orientation pour atteindre les personnes vivant avec une ALD et leur fournir un enseignement adapté.</t>
  </si>
  <si>
    <t xml:space="preserve">Le prestataire dispose d'un service interne d'orientation ou coopère avec des experts externes. Le personnel chargé de l'orientation est spécialement formé aux besoins des apprenants ayant une ALD. La qualité de l'orientation est régulièrement évaluée.	</t>
  </si>
  <si>
    <t xml:space="preserve">Le prestataire n'a pas de stratégie inclusive concernant les apprenantsayant  une ALD. </t>
  </si>
  <si>
    <t xml:space="preserve">Le prestataire travaille actuellement sur une stratégie inclusive ou prévoit de développer une stratégie incluant les apprenants ayant  une ALD et peut reconnaître la pertinence sociale d'une stratégie de développement pour ce groupe. </t>
  </si>
  <si>
    <t>La validation (certificats) des différents types d'apprentissage est effectuée pour tous les participants afin de s'assurer que les apprenants ayant une ALD puissent obtenir une reconnaissance de leurs compétences professionnelles et un accès potentiellement plus facilité au marché du travail.</t>
  </si>
  <si>
    <t>Les apprenants ayant une ALD sont accueillis dans des salles partiellement séparées et sont souvent organisés en groupes homogènes. Par conséquent, l'interaction avec des personnes ayant des parcours de formation, des cultures, etc. différents est limitée.</t>
  </si>
  <si>
    <t>Les apprenants ayant une ALD sont pour la plupart accueillis dans des salles ordinaires et sont organisés en groupes hétérogènes, ce qui signifie qu'il existe une possibilité d'interaction avec des personnes ayant des parcours de formation, des cultures, etc. différents</t>
  </si>
  <si>
    <t>Les apprenants ayant une ALD sont inclus dans des salles ordinaires et organisés en groupes hétérogènes, ce qui signifie que l'interaction avec des personnes ayant des parcours de formation, des cultures, etc. différents est assurée.</t>
  </si>
  <si>
    <t xml:space="preserve">Actuellement, le personnel n'a pas reçu de formation supplémentaire pour développer et dispenser un enseignement efficace aux apprenants atteints d'une ALD.  </t>
  </si>
  <si>
    <t xml:space="preserve">Le prestataire veut ou a commencé à organiser une formation pour tous les employés afin de développer et de délivrer un enseignement efficace pour les apprenants avec une ALD.  	</t>
  </si>
  <si>
    <t xml:space="preserve">Le prestataire est prêt à / a commencé à se réfléchir à l'organisation et aux objectifs en matière d'inclusion et d'amélioration des résultats des apprenants ayant une ALD. 	</t>
  </si>
  <si>
    <t>L'inclusion et l'amélioration des résultats des apprenants ayant une ALD sont intégrées dans les priorités et les objectifs organisationnels du prestataire.</t>
  </si>
  <si>
    <t>Aucune occasion n'est donnée aux praticiens de faire part de leurs expériences et de leurs difficultés dans leur travail quotidien. Ces expériences ne peuvent donc pas être utilisées pour apporter des changements adaptés afin d'améliorer la situation des apprenants ayant une ALD dans les formations pour adultes.</t>
  </si>
  <si>
    <t>Les praticiens ont en partie la possibilité de faire part de leurs expériences et de leurs difficultés dans leur travail quotidien. Cet échange d'expériences peut dans certains cas être utilisé pour apporter des changements adaptés qui améliorent la situation des apprenants ayant une ALD dans formations pour adultes. La possibilité d'informer la direction et la conception des programmes n'est donc que très peu mise en pratique.</t>
  </si>
  <si>
    <t>Les praticiens donnent fréquemment leur avis sur les situations et les difficultés rencontrées dans leur travail quotidien, ce qui peut souvent être utilisé pour provoquer des changements, pour améliorer la situation des apprenants ayant une ALD dans les formations pour adultes et pour informaer la direction ainsi que la conception des programmes.</t>
  </si>
  <si>
    <t>Les praticiens fournissent un feedback continu sur les situations et les difficultés rencontrées dans leur travail quotidien, qui peut être utilisé pour provoquer des changements, améliorer la situation des apprenants ayant une ALD dans les formations pour adultes et informer en permanence la direction et la conception des programmes.</t>
  </si>
  <si>
    <t>Le prestataire prévoit de permettre ou a commencé à mettre en place des réunions régulières de réflexion sur les pratiques,  et d'échange entre les membres du personnel en ce qui concerne les apprenants ayant une ALD.</t>
  </si>
  <si>
    <t>Le prestataire s'assure que des réunions régulières de réflexion sur les pratiques,  et d'échange concernant les apprenants ayant une ALD entre les membres du personnel ont lieu.</t>
  </si>
  <si>
    <t>Au sein de l'institution, une réflexion régulière et orientée vers les ressources sur la pratique concernant les apprenants ayant une ALD est permise et établie par tous les groupes (par exemple, l'organisation de cercles de qualité).</t>
  </si>
  <si>
    <t>Le prestataire ne demande pas le  feedback des apprenants sur leur expérience d'apprentissage (avec une référence particulière aux apprenants ayant une  ALD).</t>
  </si>
  <si>
    <t xml:space="preserve">Le prestataire prévoit ou a commencé à recueillir les retours des apprenants ayant une ALD sur leur expérience d'apprentissage.	</t>
  </si>
  <si>
    <t>Le prestataire recueille régulièrement les retours des apprenants ayant une ALD sur tous les aspects de leur expérience d'apprentissage (par exemple, l'équipement, la technologie, les méthodes d'enseignement, les structures, les règlements, etc.). Ce feedback est utile pour actionner les changements potentiels et pour mettre à jour les programmes.</t>
  </si>
  <si>
    <t>Le prestataire s'assure que les retours des apprenants, y compris des apprenants ayant une  ALD, sont régulièrement recueillis sur tous les aspects de leur expérience d'apprentissage (par exemple, l'équipement, la technologie, les méthodes d'enseignement, les structures, les règlements, etc.). Leurs commentaires sont rendus accessibles et sont considérés dans les cercles de qualité. Les résultats des cercles de qualité sont utilisés pour apporter des changements.</t>
  </si>
  <si>
    <t>Il n'y a pas de référent pour les apprenants ayant une ALD. Les apprenants ayant une ALD peuvent contacter le responsable de la formation par exemple.</t>
  </si>
  <si>
    <t>Le prestataire prévoit d'installer ou a commencé à nommer des personnes référentes pour les apprenants ayant une ALD au sein de l'institution.</t>
  </si>
  <si>
    <t>Les espaces de décision ne sont généralement pas conçus de manière à ce que les personnes ayant une ALD, les familles et les autres membres de la communauté puissent participer activement aux processus de décision concernant la gestion de l'organisme de formation pour adultes sur les questions d'apprentissage, d'organisation d'activités, de résolution et de prévention des conflits.</t>
  </si>
  <si>
    <t>Les espaces de prise de décision sont généralement conçus de manière à ce que les personnes vayant une ALD, les familles et les autres membres de la communauté puissent participer activement aux processus de décision concernant la gestion de l'orgsnisme de formation pour adultes sur les questions d'apprentissage, d'organisation d'activités, de résolution et de prévention des conflits.</t>
  </si>
  <si>
    <t>L'organisme développe et applique des stratégies pour accroître la participation des personnes ayant une affection de longue durée.</t>
  </si>
  <si>
    <t>Le prestataire promeut les avantages offerts et les opportunités d'apprentissage pour les personnes ayant une ALD. La stratégie de recrutement du prestataire comprend une promotion et une communication appropriées envers les apprenants, afin de s'assurer que les apprenants ayant une ALD ont un accès équitable à l'information, aux conseils et à l'orientation, et sont activement recrutés.</t>
  </si>
  <si>
    <t xml:space="preserve">Le prestataire est conscient des facteurs empêchant les personnes ayant une ALD de prendre part à la formation pour adultes et intègre ces facteurs dans des politiques stratégiques visant à promouvoir un développement inclusif. </t>
  </si>
  <si>
    <t>Des modalités de formation souples sont mises en place pour garantir que les apprenants ayant une ALD continuent à apprendre et à suivre leur programme au fur et à mesure que leur situation personnelle change.</t>
  </si>
  <si>
    <t xml:space="preserve">Un soutien individuel est fourni en plus des heures d'apprentissage existantes afin de s'assurer que les apprenants ayant une ALD ne manquent pas de formation et/ou que leurs résultats d'apprentissage et leurs performances ne soient pas affectés .
</t>
  </si>
  <si>
    <t>Le prestataire s'adresse explicitement aux personnes ayant une ALD en tant que groupe cible. Les apprenants ont accès à l'ensemble de l'offre de formation, adapté à leurs besoins selon l'approche éducative inclusive.</t>
  </si>
  <si>
    <t>Le prestataire investit dans des équipements d'aide à l'apprentissage et des méthodes d'enseignement de haute technologie pour améliorer les conditions d'apprentissage des apprenants ayant une ALD</t>
  </si>
  <si>
    <t>Préoccupation et engagement auprès des formateurs confrontés directement aux défis des apprenants ayant une  ALD .</t>
  </si>
  <si>
    <t>Le prestataire adopte une démarche axée sur la situation de vie pour surmonter les problèmes et les difficultés des apprenants ayant une ALD (par exemple, impliquer la famille et les amis).</t>
  </si>
  <si>
    <t>Aucune validation/certification des compétences acquises antérieurement n'est prévue, mais un soutien est apporté par la coopération avec les institutions qui proposent une validation, afin de s'assurer que les apprenants ayant une ALD puissent obtenir une reconnaissance de leurs compétences professionnelles et un accès potentiellement plus facilité au marché du travail.</t>
  </si>
  <si>
    <t>Aucune validation / certification des compétences précédemment acquises n'est prévue ; aucun accompagnement et conseil n'est proposé dans ce contexte, de sorte que les apprenants ayant une ALD ne peuvent bénéficier d'une reconnaissance de leurs compétences professionnelles et d'un accès potentiellement plus facilité au marché du travail.</t>
  </si>
  <si>
    <t>La validation (certificats) de différents types d'apprentissage est proposée par un service au sein de l'organisation à titre consultatif pour reconnaître les compétences (professionnelles) développées et acquises au cours des années précédentes, afin de s'assurer que les apprenants ayant une ALD puissent obtenir une reconnaissance de leurs compétences professionnelles et un accès potentiellement plus facilité au marché du travail.</t>
  </si>
  <si>
    <t>Les apprenants  ayant une ALD sont accueillis dans des salles séparées et organisés en groupes homogènes. Cela empêche toute interaction avec des personnes ayant des parcours de formation, des cultures, etc. différents.</t>
  </si>
  <si>
    <t>Les apprenants ayant une ALD sont intégrés dans des groupes d'apprenants hétérogènes, ce qui leur permet d'interagir avec des personnes ayant des parcours de formation, des cultures, etc. différents.</t>
  </si>
  <si>
    <t>Le prestataire propose aux apprenants ayant une ALD des programmes d'apprentissage qui valident leurs acquis (non formels et informels), leurs aptitudes et leurs compétences afin d'augmenter leur employabilité future et de minimiser l'exclusion sociale.</t>
  </si>
  <si>
    <t>Le prestataire crée des opportunités d'échange, de participation de la famille et des aidants (par exemple, journées portes ouvertes, visites, participation en tant que bénévoles dans la classe) ; si nécessaire, il offre la possibilité de coopérer via d'autres dispositifs (heures de permanence fixes, salons, etc).</t>
  </si>
  <si>
    <t>Les praticiens sont invités à donner régulièrement leur avis à l'équipe d'encadrement et à la conception des programmes sur leurs expériences et difficultés dans la pratique quotidienne, qui pourraient affecter / améliorer la participation des apprenants ayant une ALD dans les formations.</t>
  </si>
  <si>
    <t xml:space="preserve">Le prestataire s'assure que les programmes de collaboration et d'assurance qualité, c'est-à-dire les cercles de qualité, les réunions du personnel, incluent les apprenants/ ou le point de vue des apprenants ayant une ALD afin de parvenir à une meilleure réflexion sur les pratiques.  </t>
  </si>
  <si>
    <t>Des référents spécifiques pour les apprenants ayant une ALD sont disponibles au sein de l'institution.</t>
  </si>
  <si>
    <t xml:space="preserve">Il y a une réunion avant de commencer la formation afin de prendre connaissance des besoins et des particularités de l'apprenant.
</t>
  </si>
  <si>
    <t>Les espaces de décision sont toujours conçus de manière à ce que les personnes ayant une ALD, les familles et les autres membres de la communauté puissent participer activement à la prise de décision concernant la gestion de l'organisme de formation pour adultes sur les questions d'apprentissage, d'organisation des activités, de résolution et de prévention des conflits.</t>
  </si>
  <si>
    <t>Version 5.0</t>
  </si>
  <si>
    <t>Adaptation au contexte français</t>
  </si>
  <si>
    <t>Ajustements contextuels</t>
  </si>
  <si>
    <t xml:space="preserve">GIP-FCIP </t>
  </si>
  <si>
    <r>
      <rPr>
        <b/>
        <sz val="12"/>
        <color theme="1"/>
        <rFont val="Arial"/>
        <family val="2"/>
      </rPr>
      <t xml:space="preserve">Le cadre d'évaluation intégré INDUCATE (IAF en anglais pour "Integrated Assessment Framework") </t>
    </r>
    <r>
      <rPr>
        <sz val="12"/>
        <color theme="1"/>
        <rFont val="Arial"/>
      </rPr>
      <t>est un outil conçu pour les prestataires/organismes de formation pour adultes et les équipes pédagogiques  afin d'auto-évaluer l'efficacité de leurs prestations vis-à vis des apprenants ayant  une affection de longue durée. Par ailleurs, l'IAF peut être utilisé pour l'évaluation par des tiers, bien que ces derniers n'aient pas été considérés comme le principal groupe cible pour le développement du cadre.</t>
    </r>
  </si>
  <si>
    <r>
      <t>L'outil en ligne est accompagné d'</t>
    </r>
    <r>
      <rPr>
        <b/>
        <sz val="12"/>
        <color theme="1"/>
        <rFont val="Arial"/>
        <family val="2"/>
      </rPr>
      <t>un guide de mise en œuvre</t>
    </r>
    <r>
      <rPr>
        <sz val="12"/>
        <color theme="1"/>
        <rFont val="Arial"/>
        <family val="2"/>
      </rPr>
      <t xml:space="preserve"> afin de garantir une meilleure compréhension du processus d'évaluation et une assistance lors de l'utilisation de l'outil. L'IAF bénéficie des résultats de la recherche (</t>
    </r>
    <r>
      <rPr>
        <sz val="12"/>
        <rFont val="Arial"/>
        <family val="2"/>
      </rPr>
      <t>de terrain et documentaire</t>
    </r>
    <r>
      <rPr>
        <sz val="12"/>
        <color theme="1"/>
        <rFont val="Arial"/>
      </rPr>
      <t xml:space="preserve">), recueillis par les organisations partenaires d'INDUCATE dans différents pays européens. </t>
    </r>
  </si>
  <si>
    <t>Au cours du développement de l'IAF, les résultats de la recherche -sur les facteurs affectant l'efficacité de l'offre de formation sur les apprenants ayant une ALD- ont été traduits en dimensions et indicateurs concrets adaptés aux procédures d'auto-évaluation dans le cadre de la formation pour adultes.</t>
  </si>
  <si>
    <t>Des questions ont été formulées pour vérifier l'atteinte des critères définis. Des déclarations complémentaires ont été formulées pour une meilleure auto-évaluation de chaque indicateur.</t>
  </si>
  <si>
    <r>
      <rPr>
        <sz val="12"/>
        <rFont val="Arial"/>
        <family val="2"/>
      </rPr>
      <t>Les suggestions d'auto-amélioration qui sont énoncées sont basées sur une proposition visant à établir une procédure au sein de l'institution qui s'inscrit dans le contexte de la réflexion sur la pratique orientée vers les ressources. Cette procédure est également décrite dans les directives d'auto-évaluation.</t>
    </r>
    <r>
      <rPr>
        <sz val="12"/>
        <color rgb="FFFF0000"/>
        <rFont val="Arial"/>
        <family val="2"/>
      </rPr>
      <t xml:space="preserve"> </t>
    </r>
    <r>
      <rPr>
        <sz val="12"/>
        <color theme="1"/>
        <rFont val="Arial"/>
        <family val="2"/>
      </rPr>
      <t xml:space="preserve">	</t>
    </r>
  </si>
  <si>
    <t xml:space="preserve">ALD:  
FA:   
EDI:  
ACL:
IAF:  </t>
  </si>
  <si>
    <t>Affection de longue durée
Formation pour Adultes
Egalité, Diversité et Inclusion
Analyse en Classes Latentes
Cadre d'évaluation intégré ("Integrated Assessment Framework")</t>
  </si>
  <si>
    <t>Domaine sélectionné</t>
  </si>
  <si>
    <t>Renseigné par (nom)</t>
  </si>
  <si>
    <r>
      <t xml:space="preserve">Selon l'enquête européenne sur la santé et l'intégration sociale (EHSIS), une affection de longue durée est une maladie, une blessure ou un autre problème de santé qui a duré ou est susceptible de durer </t>
    </r>
    <r>
      <rPr>
        <b/>
        <sz val="12"/>
        <color theme="1"/>
        <rFont val="Arial"/>
      </rPr>
      <t>au moins six mois</t>
    </r>
    <r>
      <rPr>
        <sz val="12"/>
        <color theme="1"/>
        <rFont val="Arial"/>
      </rPr>
      <t xml:space="preserve">. La principale caractéristique d'une affection de longue durée est qu'elle est permanente et qu'elle doit nécessiter une longue période de surveillance, d'observation ou de soins. </t>
    </r>
    <r>
      <rPr>
        <b/>
        <sz val="12"/>
        <color theme="1"/>
        <rFont val="Arial"/>
      </rPr>
      <t xml:space="preserve">L'asthme, l'arthrite, le diabète, le cancer, les troubles musculo-squelettiques, etc. sont des exemples typiques d'affection de longue durée.  </t>
    </r>
    <r>
      <rPr>
        <sz val="12"/>
        <color theme="1"/>
        <rFont val="Arial"/>
      </rPr>
      <t xml:space="preserve">      </t>
    </r>
  </si>
  <si>
    <r>
      <rPr>
        <b/>
        <sz val="12"/>
        <rFont val="Arial"/>
        <family val="2"/>
      </rPr>
      <t xml:space="preserve">Le cadre se compose de 2 sections ...  </t>
    </r>
    <r>
      <rPr>
        <b/>
        <sz val="12"/>
        <color theme="1"/>
        <rFont val="Arial"/>
        <family val="2"/>
      </rPr>
      <t xml:space="preserve">      </t>
    </r>
  </si>
  <si>
    <t>… organisées en 4 champs:</t>
  </si>
  <si>
    <t xml:space="preserve">Offre de formation                  Fiche-produit                   Formation des personnels    Compte-rendu de réunions Liste des structures/ personnes ressources susceptibles d'aider à aménager les parcours      Exemples de parcours différents pour un même objectif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</si>
</sst>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
  </numFmts>
  <fonts count="72" x14ac:knownFonts="1">
    <font>
      <sz val="10"/>
      <color rgb="FF000000"/>
      <name val="Arial"/>
    </font>
    <font>
      <sz val="10"/>
      <name val="Arial"/>
      <family val="2"/>
      <charset val="161"/>
    </font>
    <font>
      <sz val="10"/>
      <color theme="1"/>
      <name val="Arial"/>
      <family val="2"/>
      <charset val="161"/>
    </font>
    <font>
      <b/>
      <sz val="12"/>
      <color theme="1"/>
      <name val="Arial"/>
      <family val="2"/>
      <charset val="161"/>
    </font>
    <font>
      <u/>
      <sz val="10"/>
      <color theme="10"/>
      <name val="Arial"/>
      <family val="2"/>
      <charset val="161"/>
    </font>
    <font>
      <u/>
      <sz val="12"/>
      <color rgb="FF1155CC"/>
      <name val="Arial"/>
      <family val="2"/>
      <charset val="161"/>
    </font>
    <font>
      <b/>
      <sz val="14"/>
      <color theme="1"/>
      <name val="Arial"/>
      <family val="2"/>
      <charset val="161"/>
    </font>
    <font>
      <b/>
      <sz val="11"/>
      <color theme="1"/>
      <name val="Arial"/>
      <family val="2"/>
      <charset val="161"/>
    </font>
    <font>
      <sz val="11"/>
      <color theme="1"/>
      <name val="Arial"/>
      <family val="2"/>
      <charset val="161"/>
    </font>
    <font>
      <u/>
      <sz val="10"/>
      <color theme="10"/>
      <name val="Arial"/>
      <family val="2"/>
      <charset val="161"/>
    </font>
    <font>
      <sz val="11"/>
      <color rgb="FF000000"/>
      <name val="Arial"/>
      <family val="2"/>
      <charset val="161"/>
    </font>
    <font>
      <sz val="16"/>
      <color rgb="FF000000"/>
      <name val="Arial"/>
      <family val="2"/>
      <charset val="161"/>
    </font>
    <font>
      <sz val="14"/>
      <color rgb="FF000000"/>
      <name val="Arial"/>
      <family val="2"/>
      <charset val="161"/>
    </font>
    <font>
      <sz val="11"/>
      <color rgb="FF000000"/>
      <name val="Calibri"/>
      <family val="2"/>
      <charset val="161"/>
    </font>
    <font>
      <sz val="12"/>
      <color rgb="FF000000"/>
      <name val="Arial"/>
      <family val="2"/>
      <charset val="161"/>
    </font>
    <font>
      <b/>
      <sz val="11"/>
      <color rgb="FF000000"/>
      <name val="Arial"/>
      <family val="2"/>
      <charset val="161"/>
    </font>
    <font>
      <sz val="10"/>
      <color theme="1"/>
      <name val="Arial"/>
      <family val="2"/>
    </font>
    <font>
      <sz val="11"/>
      <color rgb="FF000000"/>
      <name val="Verdana"/>
    </font>
    <font>
      <sz val="10"/>
      <name val="Arial"/>
    </font>
    <font>
      <b/>
      <u/>
      <sz val="11"/>
      <color rgb="FF000000"/>
      <name val="Verdana"/>
    </font>
    <font>
      <sz val="10"/>
      <color theme="1"/>
      <name val="Arial"/>
    </font>
    <font>
      <b/>
      <sz val="11"/>
      <color theme="1"/>
      <name val="Verdana"/>
    </font>
    <font>
      <sz val="10"/>
      <color rgb="FF000000"/>
      <name val="Verdana"/>
    </font>
    <font>
      <b/>
      <sz val="10"/>
      <color rgb="FF000000"/>
      <name val="Arial"/>
    </font>
    <font>
      <sz val="10"/>
      <color rgb="FF000000"/>
      <name val="Calibri"/>
    </font>
    <font>
      <b/>
      <sz val="11"/>
      <color rgb="FF000000"/>
      <name val="Verdana"/>
    </font>
    <font>
      <u/>
      <sz val="10"/>
      <color rgb="FF1155CC"/>
      <name val="Arial"/>
    </font>
    <font>
      <b/>
      <u/>
      <sz val="20"/>
      <color rgb="FF0070C0"/>
      <name val="Calibri"/>
    </font>
    <font>
      <sz val="12"/>
      <color rgb="FF0070C0"/>
      <name val="Calibri"/>
    </font>
    <font>
      <b/>
      <sz val="16"/>
      <color rgb="FF0070C0"/>
      <name val="Calibri"/>
    </font>
    <font>
      <sz val="12"/>
      <color theme="1"/>
      <name val="Arial"/>
      <family val="2"/>
    </font>
    <font>
      <b/>
      <sz val="12"/>
      <color theme="1"/>
      <name val="Arial"/>
      <family val="2"/>
    </font>
    <font>
      <sz val="12"/>
      <color theme="1"/>
      <name val="Arial"/>
    </font>
    <font>
      <sz val="12"/>
      <name val="Arial"/>
      <family val="2"/>
    </font>
    <font>
      <sz val="12"/>
      <color rgb="FFFF0000"/>
      <name val="Arial"/>
      <family val="2"/>
    </font>
    <font>
      <b/>
      <sz val="12"/>
      <color theme="1"/>
      <name val="Arial"/>
    </font>
    <font>
      <b/>
      <sz val="14"/>
      <color rgb="FF4285F4"/>
      <name val="Arial"/>
      <family val="2"/>
    </font>
    <font>
      <b/>
      <sz val="14"/>
      <color rgb="FF4285F4"/>
      <name val="Arial"/>
    </font>
    <font>
      <b/>
      <u/>
      <sz val="14"/>
      <color rgb="FFFFFFFF"/>
      <name val="Arial"/>
    </font>
    <font>
      <b/>
      <sz val="11"/>
      <color theme="1"/>
      <name val="Arial"/>
    </font>
    <font>
      <sz val="11"/>
      <color theme="1"/>
      <name val="Arial"/>
    </font>
    <font>
      <b/>
      <sz val="11"/>
      <color theme="1"/>
      <name val="Arial"/>
      <family val="2"/>
    </font>
    <font>
      <sz val="11"/>
      <color theme="1"/>
      <name val="Arial"/>
      <family val="2"/>
    </font>
    <font>
      <b/>
      <sz val="11"/>
      <name val="Arial"/>
      <family val="2"/>
    </font>
    <font>
      <sz val="10"/>
      <name val="Arial"/>
      <family val="2"/>
    </font>
    <font>
      <sz val="10"/>
      <color rgb="FFFF0000"/>
      <name val="Arial"/>
      <family val="2"/>
    </font>
    <font>
      <b/>
      <sz val="14"/>
      <color theme="1"/>
      <name val="Arial"/>
    </font>
    <font>
      <b/>
      <sz val="18"/>
      <color theme="1"/>
      <name val="Arial"/>
    </font>
    <font>
      <sz val="11"/>
      <color rgb="FF000000"/>
      <name val="Arial"/>
    </font>
    <font>
      <b/>
      <sz val="18"/>
      <color rgb="FFFFFFFF"/>
      <name val="Arial"/>
    </font>
    <font>
      <b/>
      <sz val="14"/>
      <color rgb="FF000000"/>
      <name val="Arial"/>
    </font>
    <font>
      <b/>
      <sz val="28"/>
      <color rgb="FF0070C0"/>
      <name val="Tahoma"/>
    </font>
    <font>
      <b/>
      <sz val="12"/>
      <color rgb="FF000000"/>
      <name val="Arial"/>
    </font>
    <font>
      <b/>
      <sz val="12"/>
      <name val="Arial"/>
    </font>
    <font>
      <b/>
      <sz val="16"/>
      <color rgb="FFFFFFFF"/>
      <name val="Arial"/>
    </font>
    <font>
      <sz val="11"/>
      <color rgb="FFFFFFFF"/>
      <name val="Arial"/>
    </font>
    <font>
      <sz val="12"/>
      <color rgb="FF000000"/>
      <name val="Arial"/>
    </font>
    <font>
      <u/>
      <sz val="12"/>
      <color rgb="FF000000"/>
      <name val="Arial"/>
    </font>
    <font>
      <u/>
      <sz val="12"/>
      <color theme="1"/>
      <name val="Arial"/>
    </font>
    <font>
      <sz val="12"/>
      <name val="Arial"/>
    </font>
    <font>
      <sz val="11"/>
      <color rgb="FF000000"/>
      <name val="Calibri"/>
    </font>
    <font>
      <b/>
      <sz val="12"/>
      <name val="Arial"/>
      <family val="2"/>
    </font>
    <font>
      <b/>
      <sz val="12"/>
      <color rgb="FF000000"/>
      <name val="Arial"/>
      <family val="2"/>
    </font>
    <font>
      <sz val="11"/>
      <name val="Arial"/>
      <family val="2"/>
    </font>
    <font>
      <sz val="10"/>
      <color rgb="FF000000"/>
      <name val="Arial"/>
      <family val="2"/>
    </font>
    <font>
      <sz val="10"/>
      <color rgb="FF000000"/>
      <name val="Verdana"/>
      <family val="2"/>
    </font>
    <font>
      <sz val="11"/>
      <color rgb="FF000000"/>
      <name val="Arial"/>
      <family val="2"/>
    </font>
    <font>
      <b/>
      <sz val="12"/>
      <color theme="4"/>
      <name val="Arial"/>
      <family val="2"/>
    </font>
    <font>
      <sz val="12"/>
      <color theme="4"/>
      <name val="Arial"/>
      <family val="2"/>
    </font>
    <font>
      <sz val="11"/>
      <color theme="4"/>
      <name val="Arial"/>
      <family val="2"/>
    </font>
    <font>
      <sz val="10"/>
      <color theme="4"/>
      <name val="Arial"/>
      <family val="2"/>
    </font>
    <font>
      <b/>
      <u/>
      <sz val="14"/>
      <color theme="4"/>
      <name val="Arial"/>
      <family val="2"/>
    </font>
  </fonts>
  <fills count="36">
    <fill>
      <patternFill patternType="none"/>
    </fill>
    <fill>
      <patternFill patternType="gray125"/>
    </fill>
    <fill>
      <patternFill patternType="solid">
        <fgColor theme="0"/>
        <bgColor theme="0"/>
      </patternFill>
    </fill>
    <fill>
      <patternFill patternType="solid">
        <fgColor rgb="FF0070C0"/>
        <bgColor rgb="FF0070C0"/>
      </patternFill>
    </fill>
    <fill>
      <patternFill patternType="solid">
        <fgColor rgb="FFCFE2F3"/>
        <bgColor rgb="FFCFE2F3"/>
      </patternFill>
    </fill>
    <fill>
      <patternFill patternType="solid">
        <fgColor rgb="FFFFFFFF"/>
        <bgColor rgb="FFFFFFFF"/>
      </patternFill>
    </fill>
    <fill>
      <patternFill patternType="solid">
        <fgColor rgb="FFFF0000"/>
        <bgColor rgb="FFFF0000"/>
      </patternFill>
    </fill>
    <fill>
      <patternFill patternType="solid">
        <fgColor rgb="FFFF9900"/>
        <bgColor rgb="FFFF9900"/>
      </patternFill>
    </fill>
    <fill>
      <patternFill patternType="solid">
        <fgColor rgb="FFFFFF00"/>
        <bgColor rgb="FFFFFF00"/>
      </patternFill>
    </fill>
    <fill>
      <patternFill patternType="solid">
        <fgColor rgb="FF00FF00"/>
        <bgColor rgb="FF00FF00"/>
      </patternFill>
    </fill>
    <fill>
      <patternFill patternType="solid">
        <fgColor rgb="FF38761D"/>
        <bgColor rgb="FF38761D"/>
      </patternFill>
    </fill>
    <fill>
      <patternFill patternType="solid">
        <fgColor rgb="FFD9EAD3"/>
        <bgColor rgb="FFD9EAD3"/>
      </patternFill>
    </fill>
    <fill>
      <patternFill patternType="solid">
        <fgColor rgb="FF7F6000"/>
        <bgColor rgb="FF7F6000"/>
      </patternFill>
    </fill>
    <fill>
      <patternFill patternType="solid">
        <fgColor rgb="FFFFF2CC"/>
        <bgColor rgb="FFFFF2CC"/>
      </patternFill>
    </fill>
    <fill>
      <patternFill patternType="solid">
        <fgColor rgb="FF85200C"/>
        <bgColor rgb="FF85200C"/>
      </patternFill>
    </fill>
    <fill>
      <patternFill patternType="solid">
        <fgColor rgb="FFEAD1DC"/>
        <bgColor rgb="FFEAD1DC"/>
      </patternFill>
    </fill>
    <fill>
      <patternFill patternType="solid">
        <fgColor rgb="FF274E13"/>
        <bgColor rgb="FF274E13"/>
      </patternFill>
    </fill>
    <fill>
      <patternFill patternType="solid">
        <fgColor rgb="FF660000"/>
        <bgColor rgb="FF660000"/>
      </patternFill>
    </fill>
    <fill>
      <patternFill patternType="solid">
        <fgColor rgb="FFCCCCCC"/>
        <bgColor rgb="FFCCCCCC"/>
      </patternFill>
    </fill>
    <fill>
      <patternFill patternType="solid">
        <fgColor rgb="FFD9D9D9"/>
        <bgColor rgb="FFD9D9D9"/>
      </patternFill>
    </fill>
    <fill>
      <patternFill patternType="solid">
        <fgColor rgb="FFCCC0DA"/>
        <bgColor rgb="FFCCC0DA"/>
      </patternFill>
    </fill>
    <fill>
      <patternFill patternType="solid">
        <fgColor rgb="FF7030A0"/>
        <bgColor rgb="FF7030A0"/>
      </patternFill>
    </fill>
    <fill>
      <patternFill patternType="solid">
        <fgColor rgb="FFE4DFEC"/>
        <bgColor rgb="FFE4DFEC"/>
      </patternFill>
    </fill>
    <fill>
      <patternFill patternType="solid">
        <fgColor theme="2"/>
        <bgColor indexed="64"/>
      </patternFill>
    </fill>
    <fill>
      <patternFill patternType="solid">
        <fgColor rgb="FF083C92"/>
        <bgColor rgb="FF083C92"/>
      </patternFill>
    </fill>
    <fill>
      <patternFill patternType="solid">
        <fgColor rgb="FF1A5429"/>
        <bgColor rgb="FF1A5429"/>
      </patternFill>
    </fill>
    <fill>
      <patternFill patternType="solid">
        <fgColor rgb="FFBC8D03"/>
        <bgColor rgb="FFBC8D03"/>
      </patternFill>
    </fill>
    <fill>
      <patternFill patternType="solid">
        <fgColor rgb="FF81160D"/>
        <bgColor rgb="FF81160D"/>
      </patternFill>
    </fill>
    <fill>
      <patternFill patternType="solid">
        <fgColor theme="0"/>
        <bgColor indexed="64"/>
      </patternFill>
    </fill>
    <fill>
      <patternFill patternType="solid">
        <fgColor theme="5"/>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3FFA26"/>
        <bgColor indexed="64"/>
      </patternFill>
    </fill>
    <fill>
      <patternFill patternType="solid">
        <fgColor rgb="FF66FF33"/>
        <bgColor indexed="64"/>
      </patternFill>
    </fill>
  </fills>
  <borders count="36">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diagonal/>
    </border>
    <border>
      <left/>
      <right/>
      <top style="medium">
        <color rgb="FF000000"/>
      </top>
      <bottom/>
      <diagonal/>
    </border>
    <border>
      <left/>
      <right/>
      <top/>
      <bottom style="medium">
        <color rgb="FF000000"/>
      </bottom>
      <diagonal/>
    </border>
    <border>
      <left/>
      <right/>
      <top/>
      <bottom/>
      <diagonal/>
    </border>
    <border>
      <left/>
      <right/>
      <top style="medium">
        <color rgb="FF000000"/>
      </top>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indexed="64"/>
      </right>
      <top style="medium">
        <color indexed="64"/>
      </top>
      <bottom/>
      <diagonal/>
    </border>
  </borders>
  <cellStyleXfs count="1">
    <xf numFmtId="0" fontId="0" fillId="0" borderId="0"/>
  </cellStyleXfs>
  <cellXfs count="286">
    <xf numFmtId="0" fontId="0" fillId="0" borderId="0" xfId="0" applyFont="1" applyAlignment="1"/>
    <xf numFmtId="0" fontId="0" fillId="0" borderId="0" xfId="0" applyFont="1"/>
    <xf numFmtId="0" fontId="2" fillId="0" borderId="0" xfId="0" applyFont="1"/>
    <xf numFmtId="0" fontId="2" fillId="0" borderId="0" xfId="0" applyFont="1" applyAlignment="1">
      <alignment wrapText="1"/>
    </xf>
    <xf numFmtId="0" fontId="0" fillId="2" borderId="7" xfId="0" applyFont="1" applyFill="1" applyBorder="1"/>
    <xf numFmtId="0" fontId="5" fillId="0" borderId="0" xfId="0" applyFont="1" applyAlignment="1">
      <alignment horizontal="right" vertical="center"/>
    </xf>
    <xf numFmtId="0" fontId="3" fillId="5" borderId="7" xfId="0" applyFont="1" applyFill="1" applyBorder="1" applyAlignment="1">
      <alignment horizontal="center" vertical="center" wrapText="1"/>
    </xf>
    <xf numFmtId="0" fontId="2" fillId="6" borderId="8" xfId="0" applyFont="1" applyFill="1" applyBorder="1" applyAlignment="1">
      <alignment horizontal="center" vertical="center"/>
    </xf>
    <xf numFmtId="164" fontId="2" fillId="7" borderId="7" xfId="0" applyNumberFormat="1" applyFont="1" applyFill="1" applyBorder="1" applyAlignment="1">
      <alignment horizontal="center" vertical="center"/>
    </xf>
    <xf numFmtId="164" fontId="2" fillId="8" borderId="7" xfId="0" applyNumberFormat="1" applyFont="1" applyFill="1" applyBorder="1" applyAlignment="1">
      <alignment horizontal="center" vertical="center"/>
    </xf>
    <xf numFmtId="164" fontId="2" fillId="9" borderId="9" xfId="0" applyNumberFormat="1" applyFont="1" applyFill="1" applyBorder="1" applyAlignment="1">
      <alignment horizontal="center" vertical="center"/>
    </xf>
    <xf numFmtId="0" fontId="6" fillId="0" borderId="0" xfId="0" applyFont="1"/>
    <xf numFmtId="0" fontId="2" fillId="6" borderId="7" xfId="0" applyFont="1" applyFill="1" applyBorder="1" applyAlignment="1">
      <alignment horizontal="center" vertical="center"/>
    </xf>
    <xf numFmtId="0" fontId="2" fillId="0" borderId="0" xfId="0" applyFont="1" applyAlignment="1">
      <alignment horizontal="center" vertical="center"/>
    </xf>
    <xf numFmtId="164" fontId="2" fillId="9" borderId="7" xfId="0" applyNumberFormat="1" applyFont="1" applyFill="1" applyBorder="1" applyAlignment="1">
      <alignment horizontal="center" vertical="center"/>
    </xf>
    <xf numFmtId="0" fontId="2" fillId="2" borderId="7" xfId="0" applyFont="1" applyFill="1" applyBorder="1" applyAlignment="1">
      <alignment wrapText="1"/>
    </xf>
    <xf numFmtId="0" fontId="2" fillId="2" borderId="7" xfId="0" applyFont="1" applyFill="1" applyBorder="1" applyAlignment="1">
      <alignment horizontal="center"/>
    </xf>
    <xf numFmtId="0" fontId="2" fillId="0" borderId="0" xfId="0" applyFont="1" applyAlignment="1">
      <alignment horizontal="center"/>
    </xf>
    <xf numFmtId="0" fontId="7" fillId="2"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1" fillId="18" borderId="13" xfId="0" applyFont="1" applyFill="1" applyBorder="1" applyAlignment="1">
      <alignment horizontal="center" vertical="center"/>
    </xf>
    <xf numFmtId="9" fontId="11" fillId="18" borderId="13" xfId="0" applyNumberFormat="1" applyFont="1" applyFill="1" applyBorder="1" applyAlignment="1">
      <alignment horizontal="center" vertical="center"/>
    </xf>
    <xf numFmtId="0" fontId="11" fillId="18" borderId="13" xfId="0" applyFont="1" applyFill="1" applyBorder="1" applyAlignment="1">
      <alignment horizontal="center"/>
    </xf>
    <xf numFmtId="0" fontId="12" fillId="0" borderId="13" xfId="0" applyFont="1" applyBorder="1" applyAlignment="1">
      <alignment horizontal="center" vertical="center"/>
    </xf>
    <xf numFmtId="9" fontId="12" fillId="0" borderId="13" xfId="0" applyNumberFormat="1" applyFont="1" applyBorder="1" applyAlignment="1">
      <alignment horizontal="center" vertical="center"/>
    </xf>
    <xf numFmtId="0" fontId="10" fillId="0" borderId="0" xfId="0" applyFont="1"/>
    <xf numFmtId="0" fontId="10" fillId="0" borderId="0" xfId="0" applyFont="1" applyAlignment="1">
      <alignment horizontal="center"/>
    </xf>
    <xf numFmtId="0" fontId="11" fillId="19" borderId="13" xfId="0" applyFont="1" applyFill="1" applyBorder="1" applyAlignment="1">
      <alignment horizontal="center" vertical="center"/>
    </xf>
    <xf numFmtId="9" fontId="11" fillId="19" borderId="13" xfId="0" applyNumberFormat="1" applyFont="1" applyFill="1" applyBorder="1" applyAlignment="1">
      <alignment horizontal="center" vertical="center"/>
    </xf>
    <xf numFmtId="9" fontId="2" fillId="0" borderId="0" xfId="0" applyNumberFormat="1" applyFont="1"/>
    <xf numFmtId="0" fontId="2" fillId="5" borderId="7" xfId="0" applyFont="1" applyFill="1" applyBorder="1"/>
    <xf numFmtId="9" fontId="2" fillId="5" borderId="7" xfId="0" applyNumberFormat="1" applyFont="1" applyFill="1" applyBorder="1"/>
    <xf numFmtId="0" fontId="13" fillId="0" borderId="0" xfId="0" applyFont="1"/>
    <xf numFmtId="0" fontId="14" fillId="0" borderId="22" xfId="0" applyFont="1" applyBorder="1" applyAlignment="1">
      <alignment horizontal="center"/>
    </xf>
    <xf numFmtId="9" fontId="14" fillId="0" borderId="19" xfId="0" applyNumberFormat="1" applyFont="1" applyBorder="1" applyAlignment="1">
      <alignment horizontal="center"/>
    </xf>
    <xf numFmtId="0" fontId="14" fillId="18" borderId="13" xfId="0" applyFont="1" applyFill="1" applyBorder="1" applyAlignment="1">
      <alignment horizontal="center"/>
    </xf>
    <xf numFmtId="0" fontId="10" fillId="0" borderId="0" xfId="0" applyFont="1" applyAlignment="1">
      <alignment horizontal="left"/>
    </xf>
    <xf numFmtId="0" fontId="14" fillId="0" borderId="0" xfId="0" applyFont="1" applyAlignment="1">
      <alignment horizontal="center"/>
    </xf>
    <xf numFmtId="0" fontId="10" fillId="0" borderId="18" xfId="0" applyFont="1" applyBorder="1" applyAlignment="1">
      <alignment horizontal="center"/>
    </xf>
    <xf numFmtId="0" fontId="15" fillId="0" borderId="0" xfId="0" applyFont="1" applyAlignment="1">
      <alignment horizontal="center"/>
    </xf>
    <xf numFmtId="0" fontId="0" fillId="23" borderId="0" xfId="0" applyFont="1" applyFill="1"/>
    <xf numFmtId="0" fontId="0" fillId="23" borderId="0" xfId="0" applyFont="1" applyFill="1" applyAlignment="1"/>
    <xf numFmtId="0" fontId="0" fillId="23" borderId="0" xfId="0" applyFont="1" applyFill="1" applyAlignment="1"/>
    <xf numFmtId="0" fontId="0" fillId="0" borderId="0" xfId="0" applyFont="1" applyAlignment="1"/>
    <xf numFmtId="0" fontId="0" fillId="0" borderId="0" xfId="0" applyFont="1" applyAlignment="1"/>
    <xf numFmtId="0" fontId="0" fillId="5" borderId="10" xfId="0" applyFont="1" applyFill="1" applyBorder="1"/>
    <xf numFmtId="0" fontId="17" fillId="5" borderId="1" xfId="0" applyFont="1" applyFill="1" applyBorder="1" applyAlignment="1">
      <alignment vertical="center" wrapText="1"/>
    </xf>
    <xf numFmtId="0" fontId="17" fillId="5" borderId="11" xfId="0" applyFont="1" applyFill="1" applyBorder="1" applyAlignment="1">
      <alignment vertical="center" wrapText="1"/>
    </xf>
    <xf numFmtId="0" fontId="0" fillId="5" borderId="11" xfId="0" applyFont="1" applyFill="1" applyBorder="1"/>
    <xf numFmtId="0" fontId="0" fillId="5" borderId="2" xfId="0" applyFont="1" applyFill="1" applyBorder="1"/>
    <xf numFmtId="0" fontId="17" fillId="5" borderId="3" xfId="0" applyFont="1" applyFill="1" applyBorder="1" applyAlignment="1">
      <alignment vertical="center" wrapText="1"/>
    </xf>
    <xf numFmtId="0" fontId="19" fillId="5" borderId="3" xfId="0" applyFont="1" applyFill="1" applyBorder="1" applyAlignment="1">
      <alignment vertical="center" wrapText="1"/>
    </xf>
    <xf numFmtId="0" fontId="17" fillId="5" borderId="10" xfId="0" applyFont="1" applyFill="1" applyBorder="1" applyAlignment="1">
      <alignment vertical="center" wrapText="1"/>
    </xf>
    <xf numFmtId="0" fontId="23" fillId="5" borderId="10" xfId="0" applyFont="1" applyFill="1" applyBorder="1"/>
    <xf numFmtId="0" fontId="24" fillId="5" borderId="3" xfId="0" applyFont="1" applyFill="1" applyBorder="1" applyAlignment="1">
      <alignment vertical="center" wrapText="1"/>
    </xf>
    <xf numFmtId="0" fontId="24" fillId="5" borderId="10" xfId="0" applyFont="1" applyFill="1" applyBorder="1" applyAlignment="1">
      <alignment vertical="center" wrapText="1"/>
    </xf>
    <xf numFmtId="0" fontId="24" fillId="5" borderId="4" xfId="0" applyFont="1" applyFill="1" applyBorder="1" applyAlignment="1">
      <alignment vertical="center" wrapText="1"/>
    </xf>
    <xf numFmtId="0" fontId="20" fillId="5" borderId="10" xfId="0" applyFont="1" applyFill="1" applyBorder="1"/>
    <xf numFmtId="0" fontId="0" fillId="2" borderId="10" xfId="0" applyFont="1" applyFill="1" applyBorder="1"/>
    <xf numFmtId="0" fontId="35" fillId="4" borderId="10" xfId="0" applyFont="1" applyFill="1" applyBorder="1" applyAlignment="1">
      <alignment horizontal="center" vertical="center" wrapText="1"/>
    </xf>
    <xf numFmtId="0" fontId="35" fillId="4" borderId="10" xfId="0" applyFont="1" applyFill="1" applyBorder="1" applyAlignment="1">
      <alignment horizontal="center" vertical="center"/>
    </xf>
    <xf numFmtId="0" fontId="35" fillId="11" borderId="10" xfId="0" applyFont="1" applyFill="1" applyBorder="1" applyAlignment="1">
      <alignment horizontal="center" vertical="center" wrapText="1"/>
    </xf>
    <xf numFmtId="0" fontId="35" fillId="11" borderId="10" xfId="0" applyFont="1" applyFill="1" applyBorder="1" applyAlignment="1">
      <alignment horizontal="center" vertical="center"/>
    </xf>
    <xf numFmtId="0" fontId="35" fillId="13" borderId="10" xfId="0" applyFont="1" applyFill="1" applyBorder="1" applyAlignment="1">
      <alignment horizontal="center" vertical="center" wrapText="1"/>
    </xf>
    <xf numFmtId="0" fontId="35" fillId="13" borderId="10" xfId="0" applyFont="1" applyFill="1" applyBorder="1" applyAlignment="1">
      <alignment horizontal="center" vertical="center"/>
    </xf>
    <xf numFmtId="0" fontId="35" fillId="15" borderId="10" xfId="0" applyFont="1" applyFill="1" applyBorder="1" applyAlignment="1">
      <alignment horizontal="center" vertical="center" wrapText="1"/>
    </xf>
    <xf numFmtId="0" fontId="35" fillId="15" borderId="10" xfId="0" applyFont="1" applyFill="1" applyBorder="1" applyAlignment="1">
      <alignment horizontal="center" vertical="center"/>
    </xf>
    <xf numFmtId="0" fontId="38" fillId="12" borderId="10" xfId="0" applyFont="1" applyFill="1" applyBorder="1" applyAlignment="1">
      <alignment horizontal="left" vertical="center"/>
    </xf>
    <xf numFmtId="0" fontId="39" fillId="2" borderId="10" xfId="0" applyFont="1" applyFill="1" applyBorder="1" applyAlignment="1">
      <alignment horizontal="center" vertical="center" wrapText="1"/>
    </xf>
    <xf numFmtId="0" fontId="40" fillId="2" borderId="10" xfId="0" applyFont="1" applyFill="1" applyBorder="1" applyAlignment="1">
      <alignment horizontal="center" vertical="center" wrapText="1"/>
    </xf>
    <xf numFmtId="0" fontId="20" fillId="2" borderId="10" xfId="0" applyFont="1" applyFill="1" applyBorder="1" applyAlignment="1">
      <alignment wrapText="1"/>
    </xf>
    <xf numFmtId="0" fontId="47" fillId="0" borderId="0" xfId="0" applyFont="1" applyAlignment="1"/>
    <xf numFmtId="0" fontId="48" fillId="0" borderId="13" xfId="0" applyFont="1" applyBorder="1"/>
    <xf numFmtId="0" fontId="49" fillId="21" borderId="13" xfId="0" applyFont="1" applyFill="1" applyBorder="1" applyAlignment="1"/>
    <xf numFmtId="0" fontId="50" fillId="0" borderId="13" xfId="0" applyFont="1" applyBorder="1" applyAlignment="1"/>
    <xf numFmtId="0" fontId="48" fillId="0" borderId="0" xfId="0" applyFont="1"/>
    <xf numFmtId="0" fontId="49" fillId="24" borderId="10" xfId="0" applyFont="1" applyFill="1" applyBorder="1" applyAlignment="1"/>
    <xf numFmtId="0" fontId="46" fillId="0" borderId="13" xfId="0" applyFont="1" applyBorder="1" applyAlignment="1"/>
    <xf numFmtId="0" fontId="50" fillId="0" borderId="13" xfId="0" applyFont="1" applyBorder="1" applyAlignment="1">
      <alignment horizontal="center"/>
    </xf>
    <xf numFmtId="0" fontId="52" fillId="0" borderId="29" xfId="0" applyFont="1" applyBorder="1" applyAlignment="1">
      <alignment horizontal="right"/>
    </xf>
    <xf numFmtId="0" fontId="53" fillId="20" borderId="13" xfId="0" applyFont="1" applyFill="1" applyBorder="1" applyAlignment="1">
      <alignment horizontal="center" wrapText="1"/>
    </xf>
    <xf numFmtId="0" fontId="52" fillId="20" borderId="23" xfId="0" applyFont="1" applyFill="1" applyBorder="1" applyAlignment="1">
      <alignment horizontal="center" wrapText="1"/>
    </xf>
    <xf numFmtId="0" fontId="52" fillId="20" borderId="23" xfId="0" applyFont="1" applyFill="1" applyBorder="1" applyAlignment="1">
      <alignment horizontal="center" vertical="center" wrapText="1"/>
    </xf>
    <xf numFmtId="0" fontId="48" fillId="9" borderId="29" xfId="0" applyFont="1" applyFill="1" applyBorder="1" applyAlignment="1"/>
    <xf numFmtId="0" fontId="48" fillId="8" borderId="29" xfId="0" applyFont="1" applyFill="1" applyBorder="1" applyAlignment="1"/>
    <xf numFmtId="0" fontId="48" fillId="7" borderId="29" xfId="0" applyFont="1" applyFill="1" applyBorder="1" applyAlignment="1"/>
    <xf numFmtId="0" fontId="48" fillId="6" borderId="29" xfId="0" applyFont="1" applyFill="1" applyBorder="1" applyAlignment="1"/>
    <xf numFmtId="0" fontId="52" fillId="22" borderId="29" xfId="0" applyFont="1" applyFill="1" applyBorder="1" applyAlignment="1">
      <alignment horizontal="center" wrapText="1"/>
    </xf>
    <xf numFmtId="0" fontId="52" fillId="22" borderId="30" xfId="0" applyFont="1" applyFill="1" applyBorder="1" applyAlignment="1">
      <alignment horizontal="center" wrapText="1"/>
    </xf>
    <xf numFmtId="0" fontId="52" fillId="22" borderId="30" xfId="0" applyFont="1" applyFill="1" applyBorder="1" applyAlignment="1">
      <alignment horizontal="center" vertical="center"/>
    </xf>
    <xf numFmtId="0" fontId="56" fillId="0" borderId="24" xfId="0" applyFont="1" applyBorder="1" applyAlignment="1">
      <alignment horizontal="left"/>
    </xf>
    <xf numFmtId="0" fontId="56" fillId="0" borderId="25" xfId="0" applyFont="1" applyBorder="1" applyAlignment="1">
      <alignment horizontal="left"/>
    </xf>
    <xf numFmtId="0" fontId="56" fillId="0" borderId="26" xfId="0" applyFont="1" applyBorder="1" applyAlignment="1">
      <alignment horizontal="left"/>
    </xf>
    <xf numFmtId="0" fontId="32" fillId="0" borderId="24" xfId="0" applyFont="1" applyBorder="1" applyAlignment="1">
      <alignment horizontal="left"/>
    </xf>
    <xf numFmtId="0" fontId="59" fillId="0" borderId="25" xfId="0" applyFont="1" applyBorder="1" applyAlignment="1">
      <alignment horizontal="left"/>
    </xf>
    <xf numFmtId="0" fontId="59" fillId="0" borderId="26" xfId="0" applyFont="1" applyBorder="1" applyAlignment="1">
      <alignment horizontal="left"/>
    </xf>
    <xf numFmtId="0" fontId="60" fillId="0" borderId="0" xfId="0" applyFont="1"/>
    <xf numFmtId="0" fontId="32" fillId="0" borderId="25" xfId="0" applyFont="1" applyBorder="1" applyAlignment="1">
      <alignment horizontal="left"/>
    </xf>
    <xf numFmtId="0" fontId="32" fillId="0" borderId="26" xfId="0" applyFont="1" applyBorder="1" applyAlignment="1">
      <alignment horizontal="left"/>
    </xf>
    <xf numFmtId="0" fontId="61" fillId="20" borderId="13" xfId="0" applyFont="1" applyFill="1" applyBorder="1" applyAlignment="1">
      <alignment horizontal="center" wrapText="1"/>
    </xf>
    <xf numFmtId="0" fontId="62" fillId="22" borderId="29" xfId="0" applyFont="1" applyFill="1" applyBorder="1" applyAlignment="1">
      <alignment horizontal="center" wrapText="1"/>
    </xf>
    <xf numFmtId="0" fontId="31" fillId="4" borderId="10" xfId="0" applyFont="1" applyFill="1" applyBorder="1" applyAlignment="1">
      <alignment horizontal="center" vertical="center"/>
    </xf>
    <xf numFmtId="0" fontId="31" fillId="4" borderId="10" xfId="0" applyFont="1" applyFill="1" applyBorder="1" applyAlignment="1">
      <alignment horizontal="center" vertical="center" wrapText="1"/>
    </xf>
    <xf numFmtId="0" fontId="31" fillId="11" borderId="10" xfId="0" applyFont="1" applyFill="1" applyBorder="1" applyAlignment="1">
      <alignment horizontal="center" vertical="center"/>
    </xf>
    <xf numFmtId="0" fontId="31" fillId="13" borderId="10" xfId="0" applyFont="1" applyFill="1" applyBorder="1" applyAlignment="1">
      <alignment horizontal="center" vertical="center"/>
    </xf>
    <xf numFmtId="0" fontId="31" fillId="15" borderId="10" xfId="0" applyFont="1" applyFill="1" applyBorder="1" applyAlignment="1">
      <alignment horizontal="center" vertical="center"/>
    </xf>
    <xf numFmtId="0" fontId="31" fillId="11" borderId="10" xfId="0" applyFont="1" applyFill="1" applyBorder="1" applyAlignment="1">
      <alignment horizontal="center" vertical="center" wrapText="1"/>
    </xf>
    <xf numFmtId="0" fontId="31" fillId="13" borderId="10" xfId="0" applyFont="1" applyFill="1" applyBorder="1" applyAlignment="1">
      <alignment horizontal="center" vertical="center" wrapText="1"/>
    </xf>
    <xf numFmtId="0" fontId="31" fillId="15" borderId="10" xfId="0" applyFont="1" applyFill="1" applyBorder="1" applyAlignment="1">
      <alignment horizontal="center" vertical="center" wrapText="1"/>
    </xf>
    <xf numFmtId="0" fontId="20" fillId="5" borderId="4" xfId="0" applyFont="1" applyFill="1" applyBorder="1"/>
    <xf numFmtId="0" fontId="21" fillId="5" borderId="3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35" xfId="0" applyFont="1" applyFill="1" applyBorder="1" applyAlignment="1">
      <alignment horizontal="center" vertical="center" wrapText="1"/>
    </xf>
    <xf numFmtId="0" fontId="22" fillId="5" borderId="31" xfId="0" applyFont="1" applyFill="1" applyBorder="1" applyAlignment="1">
      <alignment horizontal="center" vertical="center" wrapText="1"/>
    </xf>
    <xf numFmtId="14" fontId="22" fillId="5" borderId="31" xfId="0" applyNumberFormat="1" applyFont="1" applyFill="1" applyBorder="1" applyAlignment="1">
      <alignment horizontal="center" vertical="center" wrapText="1"/>
    </xf>
    <xf numFmtId="0" fontId="65" fillId="5" borderId="31" xfId="0" applyFont="1" applyFill="1" applyBorder="1" applyAlignment="1">
      <alignment horizontal="center" vertical="center" wrapText="1"/>
    </xf>
    <xf numFmtId="0" fontId="44" fillId="2" borderId="7" xfId="0" applyFont="1" applyFill="1" applyBorder="1"/>
    <xf numFmtId="0" fontId="44" fillId="0" borderId="0" xfId="0" applyFont="1" applyAlignment="1"/>
    <xf numFmtId="0" fontId="31" fillId="0" borderId="3" xfId="0" applyFont="1" applyBorder="1" applyAlignment="1">
      <alignment horizontal="right" wrapText="1"/>
    </xf>
    <xf numFmtId="0" fontId="62" fillId="0" borderId="29" xfId="0" applyFont="1" applyBorder="1" applyAlignment="1">
      <alignment horizontal="right"/>
    </xf>
    <xf numFmtId="0" fontId="17" fillId="5" borderId="3" xfId="0" applyFont="1" applyFill="1" applyBorder="1" applyAlignment="1">
      <alignment vertical="center" wrapText="1"/>
    </xf>
    <xf numFmtId="0" fontId="18" fillId="0" borderId="3" xfId="0" applyFont="1" applyBorder="1"/>
    <xf numFmtId="0" fontId="17" fillId="5" borderId="10" xfId="0" applyFont="1" applyFill="1" applyBorder="1" applyAlignment="1">
      <alignment horizontal="center" vertical="center" wrapText="1"/>
    </xf>
    <xf numFmtId="0" fontId="18" fillId="0" borderId="10" xfId="0" applyFont="1" applyBorder="1"/>
    <xf numFmtId="0" fontId="18" fillId="0" borderId="4" xfId="0" applyFont="1" applyBorder="1"/>
    <xf numFmtId="0" fontId="17" fillId="5" borderId="10" xfId="0" applyFont="1" applyFill="1" applyBorder="1" applyAlignment="1">
      <alignment vertical="center" wrapText="1"/>
    </xf>
    <xf numFmtId="0" fontId="22" fillId="5" borderId="31" xfId="0" applyFont="1" applyFill="1" applyBorder="1" applyAlignment="1">
      <alignment horizontal="center" vertical="center" wrapText="1"/>
    </xf>
    <xf numFmtId="0" fontId="18" fillId="0" borderId="31" xfId="0" applyFont="1" applyBorder="1"/>
    <xf numFmtId="0" fontId="17" fillId="5" borderId="10" xfId="0" applyFont="1" applyFill="1" applyBorder="1" applyAlignment="1">
      <alignment vertical="top" wrapText="1"/>
    </xf>
    <xf numFmtId="0" fontId="19" fillId="5" borderId="10" xfId="0" applyFont="1" applyFill="1" applyBorder="1" applyAlignment="1">
      <alignment horizontal="center" vertical="center" wrapText="1"/>
    </xf>
    <xf numFmtId="0" fontId="21" fillId="5" borderId="34" xfId="0" applyFont="1" applyFill="1" applyBorder="1" applyAlignment="1">
      <alignment horizontal="center" vertical="center" wrapText="1"/>
    </xf>
    <xf numFmtId="0" fontId="18" fillId="0" borderId="33" xfId="0" applyFont="1" applyBorder="1"/>
    <xf numFmtId="0" fontId="17" fillId="5" borderId="5" xfId="0" applyFont="1" applyFill="1" applyBorder="1" applyAlignment="1">
      <alignment horizontal="left" vertical="center" wrapText="1"/>
    </xf>
    <xf numFmtId="0" fontId="18" fillId="0" borderId="12" xfId="0" applyFont="1" applyBorder="1"/>
    <xf numFmtId="0" fontId="18" fillId="0" borderId="6" xfId="0" applyFont="1" applyBorder="1"/>
    <xf numFmtId="0" fontId="20" fillId="5" borderId="10" xfId="0" applyFont="1" applyFill="1" applyBorder="1" applyAlignment="1">
      <alignment wrapText="1"/>
    </xf>
    <xf numFmtId="0" fontId="26" fillId="5" borderId="10" xfId="0" applyFont="1" applyFill="1" applyBorder="1"/>
    <xf numFmtId="0" fontId="25" fillId="5" borderId="3" xfId="0" applyFont="1" applyFill="1" applyBorder="1" applyAlignment="1">
      <alignment horizontal="left" vertical="center" wrapText="1"/>
    </xf>
    <xf numFmtId="0" fontId="17" fillId="5" borderId="3" xfId="0" applyFont="1" applyFill="1" applyBorder="1" applyAlignment="1">
      <alignment horizontal="left" vertical="center" wrapText="1"/>
    </xf>
    <xf numFmtId="14" fontId="17" fillId="5" borderId="10" xfId="0" applyNumberFormat="1" applyFont="1" applyFill="1" applyBorder="1" applyAlignment="1">
      <alignment horizontal="left" vertical="center" wrapText="1"/>
    </xf>
    <xf numFmtId="0" fontId="0" fillId="0" borderId="1" xfId="0" applyFont="1" applyBorder="1"/>
    <xf numFmtId="0" fontId="18" fillId="0" borderId="11" xfId="0" applyFont="1" applyBorder="1"/>
    <xf numFmtId="0" fontId="18" fillId="0" borderId="2" xfId="0" applyFont="1" applyBorder="1"/>
    <xf numFmtId="0" fontId="0" fillId="0" borderId="0" xfId="0" applyFont="1" applyAlignment="1"/>
    <xf numFmtId="0" fontId="27" fillId="0" borderId="3" xfId="0" applyFont="1" applyBorder="1" applyAlignment="1">
      <alignment horizontal="left" wrapText="1"/>
    </xf>
    <xf numFmtId="0" fontId="28" fillId="0" borderId="3" xfId="0" applyFont="1" applyBorder="1"/>
    <xf numFmtId="0" fontId="29" fillId="0" borderId="3" xfId="0" applyFont="1" applyBorder="1" applyAlignment="1"/>
    <xf numFmtId="0" fontId="30" fillId="0" borderId="3" xfId="0" applyFont="1" applyBorder="1" applyAlignment="1">
      <alignment wrapText="1"/>
    </xf>
    <xf numFmtId="0" fontId="37" fillId="0" borderId="3" xfId="0" applyFont="1" applyBorder="1" applyAlignment="1"/>
    <xf numFmtId="0" fontId="30" fillId="0" borderId="0" xfId="0" applyFont="1" applyAlignment="1">
      <alignment wrapText="1"/>
    </xf>
    <xf numFmtId="0" fontId="32" fillId="0" borderId="3" xfId="0" applyFont="1" applyBorder="1" applyAlignment="1"/>
    <xf numFmtId="0" fontId="32" fillId="0" borderId="3" xfId="0" applyFont="1" applyBorder="1" applyAlignment="1">
      <alignment horizontal="left" vertical="center" wrapText="1"/>
    </xf>
    <xf numFmtId="0" fontId="0" fillId="0" borderId="0" xfId="0" applyFont="1" applyAlignment="1">
      <alignment horizontal="left" vertical="center"/>
    </xf>
    <xf numFmtId="0" fontId="18" fillId="0" borderId="4" xfId="0" applyFont="1" applyBorder="1" applyAlignment="1">
      <alignment horizontal="left" vertical="center"/>
    </xf>
    <xf numFmtId="0" fontId="18" fillId="0" borderId="3" xfId="0" applyFont="1" applyBorder="1" applyAlignment="1">
      <alignment horizontal="left" vertical="center"/>
    </xf>
    <xf numFmtId="0" fontId="18" fillId="0" borderId="5" xfId="0" applyFont="1" applyBorder="1" applyAlignment="1">
      <alignment horizontal="left" vertical="center"/>
    </xf>
    <xf numFmtId="0" fontId="18" fillId="0" borderId="12" xfId="0" applyFont="1" applyBorder="1" applyAlignment="1">
      <alignment horizontal="left" vertical="center"/>
    </xf>
    <xf numFmtId="0" fontId="18" fillId="0" borderId="6" xfId="0" applyFont="1" applyBorder="1" applyAlignment="1">
      <alignment horizontal="left" vertical="center"/>
    </xf>
    <xf numFmtId="0" fontId="64" fillId="0" borderId="0" xfId="0" applyFont="1" applyAlignment="1"/>
    <xf numFmtId="0" fontId="44" fillId="0" borderId="4" xfId="0" applyFont="1" applyBorder="1"/>
    <xf numFmtId="0" fontId="44" fillId="0" borderId="3" xfId="0" applyFont="1" applyBorder="1"/>
    <xf numFmtId="0" fontId="31" fillId="0" borderId="3" xfId="0" applyFont="1" applyBorder="1" applyAlignment="1"/>
    <xf numFmtId="0" fontId="0" fillId="0" borderId="3" xfId="0" applyFont="1" applyBorder="1"/>
    <xf numFmtId="0" fontId="61" fillId="0" borderId="3" xfId="0" applyFont="1" applyBorder="1" applyAlignment="1"/>
    <xf numFmtId="0" fontId="44" fillId="0" borderId="0" xfId="0" applyFont="1" applyAlignment="1"/>
    <xf numFmtId="0" fontId="36" fillId="0" borderId="3" xfId="0" applyFont="1" applyBorder="1" applyAlignment="1"/>
    <xf numFmtId="0" fontId="4" fillId="0" borderId="0" xfId="0" applyFont="1" applyAlignment="1">
      <alignment horizontal="right" vertical="center" wrapText="1"/>
    </xf>
    <xf numFmtId="0" fontId="38" fillId="3" borderId="10" xfId="0" applyFont="1" applyFill="1" applyBorder="1" applyAlignment="1">
      <alignment horizontal="left" vertical="center" wrapText="1"/>
    </xf>
    <xf numFmtId="0" fontId="35" fillId="4" borderId="10" xfId="0" applyFont="1" applyFill="1" applyBorder="1" applyAlignment="1">
      <alignment horizontal="center" vertical="center" wrapText="1"/>
    </xf>
    <xf numFmtId="0" fontId="39" fillId="0" borderId="1" xfId="0" applyFont="1" applyBorder="1" applyAlignment="1">
      <alignment horizontal="center" vertical="center" wrapText="1"/>
    </xf>
    <xf numFmtId="0" fontId="18" fillId="0" borderId="5" xfId="0" applyFont="1" applyBorder="1"/>
    <xf numFmtId="0" fontId="42" fillId="0" borderId="11" xfId="0" applyFont="1" applyBorder="1" applyAlignment="1">
      <alignment horizontal="center" vertical="center" wrapText="1"/>
    </xf>
    <xf numFmtId="0" fontId="20" fillId="0" borderId="11" xfId="0" applyFont="1" applyBorder="1" applyAlignment="1">
      <alignment wrapText="1"/>
    </xf>
    <xf numFmtId="0" fontId="16" fillId="30" borderId="0" xfId="0" applyFont="1" applyFill="1" applyAlignment="1">
      <alignment vertical="center" wrapText="1"/>
    </xf>
    <xf numFmtId="0" fontId="0" fillId="30" borderId="0" xfId="0" applyFont="1" applyFill="1" applyAlignment="1"/>
    <xf numFmtId="164" fontId="2" fillId="8" borderId="7" xfId="0" applyNumberFormat="1" applyFont="1" applyFill="1" applyBorder="1" applyAlignment="1">
      <alignment horizontal="left" vertical="center" wrapText="1"/>
    </xf>
    <xf numFmtId="0" fontId="16" fillId="33" borderId="11" xfId="0" applyFont="1" applyFill="1" applyBorder="1" applyAlignment="1">
      <alignment vertical="center" wrapText="1"/>
    </xf>
    <xf numFmtId="0" fontId="18" fillId="33" borderId="11" xfId="0" applyFont="1" applyFill="1" applyBorder="1"/>
    <xf numFmtId="0" fontId="2" fillId="0" borderId="2" xfId="0" applyFont="1" applyBorder="1" applyAlignment="1">
      <alignment horizontal="center" vertical="center"/>
    </xf>
    <xf numFmtId="0" fontId="1" fillId="0" borderId="4" xfId="0" applyFont="1" applyBorder="1"/>
    <xf numFmtId="0" fontId="1" fillId="0" borderId="6" xfId="0" applyFont="1" applyBorder="1"/>
    <xf numFmtId="0" fontId="16" fillId="35" borderId="12" xfId="0" applyFont="1" applyFill="1" applyBorder="1" applyAlignment="1">
      <alignment vertical="center" wrapText="1"/>
    </xf>
    <xf numFmtId="0" fontId="18" fillId="35" borderId="12" xfId="0" applyFont="1" applyFill="1" applyBorder="1"/>
    <xf numFmtId="0" fontId="20" fillId="30" borderId="0" xfId="0" applyFont="1" applyFill="1" applyAlignment="1">
      <alignment vertical="center" wrapText="1"/>
    </xf>
    <xf numFmtId="0" fontId="20" fillId="35" borderId="12" xfId="0" applyFont="1" applyFill="1" applyBorder="1" applyAlignment="1">
      <alignment vertical="center" wrapText="1"/>
    </xf>
    <xf numFmtId="0" fontId="20" fillId="33" borderId="11" xfId="0" applyFont="1" applyFill="1" applyBorder="1" applyAlignment="1">
      <alignment vertical="center"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40" fillId="0" borderId="11" xfId="0" applyFont="1" applyBorder="1" applyAlignment="1">
      <alignment horizontal="center" vertical="center" wrapText="1"/>
    </xf>
    <xf numFmtId="0" fontId="0" fillId="0" borderId="11" xfId="0" applyFont="1" applyBorder="1"/>
    <xf numFmtId="0" fontId="0" fillId="0" borderId="0" xfId="0" applyFont="1"/>
    <xf numFmtId="0" fontId="38" fillId="10" borderId="10" xfId="0" applyFont="1" applyFill="1" applyBorder="1" applyAlignment="1">
      <alignment horizontal="left" vertical="center" wrapText="1"/>
    </xf>
    <xf numFmtId="0" fontId="35" fillId="11" borderId="10" xfId="0" applyFont="1" applyFill="1" applyBorder="1" applyAlignment="1">
      <alignment horizontal="center" vertical="center" wrapText="1"/>
    </xf>
    <xf numFmtId="0" fontId="41" fillId="0" borderId="1" xfId="0" applyFont="1" applyBorder="1" applyAlignment="1">
      <alignment horizontal="center" vertical="center" wrapText="1"/>
    </xf>
    <xf numFmtId="0" fontId="43" fillId="0" borderId="1" xfId="0" applyFont="1" applyBorder="1" applyAlignment="1">
      <alignment horizontal="center" vertical="center" wrapText="1"/>
    </xf>
    <xf numFmtId="0" fontId="44" fillId="0" borderId="5" xfId="0" applyFont="1" applyBorder="1"/>
    <xf numFmtId="0" fontId="2" fillId="0" borderId="0" xfId="0" applyFont="1" applyAlignment="1">
      <alignment horizontal="center" vertical="center"/>
    </xf>
    <xf numFmtId="0" fontId="42" fillId="0" borderId="0" xfId="0" applyFont="1" applyAlignment="1">
      <alignment horizontal="center" vertical="center" wrapText="1"/>
    </xf>
    <xf numFmtId="0" fontId="39" fillId="0" borderId="0" xfId="0" applyFont="1" applyAlignment="1">
      <alignment horizontal="center" vertical="center" wrapText="1"/>
    </xf>
    <xf numFmtId="0" fontId="35" fillId="13" borderId="10" xfId="0" applyFont="1" applyFill="1" applyBorder="1" applyAlignment="1">
      <alignment horizontal="center" vertical="center" wrapText="1"/>
    </xf>
    <xf numFmtId="0" fontId="38" fillId="12" borderId="10" xfId="0" applyFont="1" applyFill="1" applyBorder="1" applyAlignment="1">
      <alignment horizontal="left" vertical="center" wrapText="1"/>
    </xf>
    <xf numFmtId="0" fontId="63" fillId="0" borderId="11" xfId="0" applyFont="1" applyBorder="1" applyAlignment="1">
      <alignment horizontal="center" vertical="center" wrapText="1"/>
    </xf>
    <xf numFmtId="0" fontId="44" fillId="0" borderId="12" xfId="0" applyFont="1" applyBorder="1"/>
    <xf numFmtId="0" fontId="35" fillId="15" borderId="10" xfId="0" applyFont="1" applyFill="1" applyBorder="1" applyAlignment="1">
      <alignment horizontal="center" vertical="center" wrapText="1"/>
    </xf>
    <xf numFmtId="0" fontId="45" fillId="0" borderId="11" xfId="0" applyFont="1" applyBorder="1" applyAlignment="1">
      <alignment wrapText="1"/>
    </xf>
    <xf numFmtId="0" fontId="45" fillId="0" borderId="11" xfId="0" applyFont="1" applyBorder="1"/>
    <xf numFmtId="0" fontId="45" fillId="0" borderId="0" xfId="0" applyFont="1" applyAlignment="1"/>
    <xf numFmtId="0" fontId="45" fillId="0" borderId="12" xfId="0" applyFont="1" applyBorder="1"/>
    <xf numFmtId="0" fontId="38" fillId="14" borderId="10" xfId="0" applyFont="1" applyFill="1" applyBorder="1" applyAlignment="1">
      <alignment horizontal="left" vertical="center" wrapText="1"/>
    </xf>
    <xf numFmtId="0" fontId="16" fillId="33" borderId="12" xfId="0" applyFont="1" applyFill="1" applyBorder="1" applyAlignment="1">
      <alignment vertical="center" wrapText="1"/>
    </xf>
    <xf numFmtId="0" fontId="18" fillId="33" borderId="12" xfId="0" applyFont="1" applyFill="1" applyBorder="1"/>
    <xf numFmtId="1" fontId="2" fillId="0" borderId="2" xfId="0" applyNumberFormat="1" applyFont="1" applyBorder="1" applyAlignment="1">
      <alignment horizontal="center" vertical="center"/>
    </xf>
    <xf numFmtId="1" fontId="1" fillId="0" borderId="4" xfId="0" applyNumberFormat="1" applyFont="1" applyBorder="1"/>
    <xf numFmtId="1" fontId="1" fillId="0" borderId="6" xfId="0" applyNumberFormat="1" applyFont="1" applyBorder="1"/>
    <xf numFmtId="0" fontId="16" fillId="31" borderId="0" xfId="0" applyFont="1" applyFill="1" applyAlignment="1">
      <alignment vertical="center" wrapText="1"/>
    </xf>
    <xf numFmtId="0" fontId="0" fillId="31" borderId="0" xfId="0" applyFont="1" applyFill="1" applyAlignment="1"/>
    <xf numFmtId="0" fontId="16" fillId="34" borderId="12" xfId="0" applyFont="1" applyFill="1" applyBorder="1" applyAlignment="1">
      <alignment vertical="center" wrapText="1"/>
    </xf>
    <xf numFmtId="0" fontId="18" fillId="34" borderId="12" xfId="0" applyFont="1" applyFill="1" applyBorder="1"/>
    <xf numFmtId="0" fontId="20" fillId="31" borderId="0" xfId="0" applyFont="1" applyFill="1" applyAlignment="1">
      <alignment vertical="center" wrapText="1"/>
    </xf>
    <xf numFmtId="0" fontId="20" fillId="34" borderId="12" xfId="0" applyFont="1" applyFill="1" applyBorder="1" applyAlignment="1">
      <alignment vertical="center" wrapText="1"/>
    </xf>
    <xf numFmtId="0" fontId="16" fillId="34" borderId="0" xfId="0" applyFont="1" applyFill="1" applyAlignment="1">
      <alignment vertical="center" wrapText="1"/>
    </xf>
    <xf numFmtId="0" fontId="0" fillId="34" borderId="0" xfId="0" applyFont="1" applyFill="1" applyAlignment="1"/>
    <xf numFmtId="0" fontId="20" fillId="30" borderId="0" xfId="0" applyFont="1" applyFill="1" applyAlignment="1">
      <alignment wrapText="1"/>
    </xf>
    <xf numFmtId="0" fontId="20" fillId="31" borderId="0" xfId="0" applyFont="1" applyFill="1" applyAlignment="1">
      <alignment horizontal="left" vertical="center" wrapText="1"/>
    </xf>
    <xf numFmtId="0" fontId="20" fillId="34" borderId="12" xfId="0" applyFont="1" applyFill="1" applyBorder="1" applyAlignment="1">
      <alignment wrapText="1"/>
    </xf>
    <xf numFmtId="0" fontId="20" fillId="33" borderId="11" xfId="0" applyFont="1" applyFill="1" applyBorder="1" applyAlignment="1">
      <alignment wrapText="1"/>
    </xf>
    <xf numFmtId="0" fontId="38" fillId="17" borderId="10" xfId="0" applyFont="1" applyFill="1" applyBorder="1" applyAlignment="1">
      <alignment horizontal="left" vertical="center"/>
    </xf>
    <xf numFmtId="0" fontId="20" fillId="33" borderId="11" xfId="0" applyFont="1" applyFill="1" applyBorder="1" applyAlignment="1">
      <alignment horizontal="left" vertical="center" wrapText="1"/>
    </xf>
    <xf numFmtId="0" fontId="40" fillId="0" borderId="10" xfId="0" applyFont="1" applyBorder="1" applyAlignment="1">
      <alignment horizontal="center" vertical="center" wrapText="1"/>
    </xf>
    <xf numFmtId="0" fontId="40" fillId="0" borderId="12" xfId="0" applyFont="1" applyBorder="1" applyAlignment="1">
      <alignment horizontal="center" vertical="center" wrapText="1"/>
    </xf>
    <xf numFmtId="0" fontId="16" fillId="32" borderId="12" xfId="0" applyFont="1" applyFill="1" applyBorder="1" applyAlignment="1">
      <alignment wrapText="1"/>
    </xf>
    <xf numFmtId="0" fontId="18" fillId="32" borderId="12" xfId="0" applyFont="1" applyFill="1" applyBorder="1"/>
    <xf numFmtId="0" fontId="16" fillId="30" borderId="0" xfId="0" applyFont="1" applyFill="1" applyAlignment="1">
      <alignment wrapText="1"/>
    </xf>
    <xf numFmtId="0" fontId="16" fillId="31" borderId="0" xfId="0" applyFont="1" applyFill="1" applyAlignment="1">
      <alignment wrapText="1"/>
    </xf>
    <xf numFmtId="0" fontId="38" fillId="16" borderId="10" xfId="0" applyFont="1" applyFill="1" applyBorder="1" applyAlignment="1">
      <alignment horizontal="left" vertical="center"/>
    </xf>
    <xf numFmtId="0" fontId="20" fillId="34" borderId="12" xfId="0" applyFont="1" applyFill="1" applyBorder="1" applyAlignment="1">
      <alignment horizontal="left" vertical="center" wrapText="1"/>
    </xf>
    <xf numFmtId="0" fontId="16" fillId="33" borderId="11" xfId="0" applyFont="1" applyFill="1" applyBorder="1" applyAlignment="1">
      <alignment wrapText="1"/>
    </xf>
    <xf numFmtId="0" fontId="9" fillId="0" borderId="0" xfId="0" applyFont="1" applyAlignment="1">
      <alignment horizontal="right" vertical="center"/>
    </xf>
    <xf numFmtId="0" fontId="38" fillId="3" borderId="10" xfId="0" applyFont="1" applyFill="1" applyBorder="1" applyAlignment="1">
      <alignment horizontal="left" vertical="center"/>
    </xf>
    <xf numFmtId="0" fontId="42" fillId="28" borderId="11" xfId="0" applyFont="1" applyFill="1" applyBorder="1" applyAlignment="1">
      <alignment horizontal="center" vertical="center" wrapText="1"/>
    </xf>
    <xf numFmtId="0" fontId="0" fillId="28" borderId="0" xfId="0" applyFont="1" applyFill="1" applyAlignment="1"/>
    <xf numFmtId="0" fontId="18" fillId="28" borderId="12" xfId="0" applyFont="1" applyFill="1" applyBorder="1"/>
    <xf numFmtId="0" fontId="16" fillId="29" borderId="11" xfId="0" applyFont="1" applyFill="1" applyBorder="1" applyAlignment="1">
      <alignment wrapText="1"/>
    </xf>
    <xf numFmtId="0" fontId="18" fillId="29" borderId="11" xfId="0" applyFont="1" applyFill="1" applyBorder="1"/>
    <xf numFmtId="0" fontId="42" fillId="0" borderId="11" xfId="0" applyFont="1" applyFill="1" applyBorder="1" applyAlignment="1">
      <alignment horizontal="center" vertical="center" wrapText="1"/>
    </xf>
    <xf numFmtId="0" fontId="0" fillId="0" borderId="0" xfId="0" applyFont="1" applyFill="1" applyAlignment="1"/>
    <xf numFmtId="0" fontId="18" fillId="0" borderId="12" xfId="0" applyFont="1" applyFill="1" applyBorder="1"/>
    <xf numFmtId="0" fontId="32" fillId="0" borderId="28" xfId="0" applyFont="1" applyBorder="1"/>
    <xf numFmtId="0" fontId="18" fillId="0" borderId="28" xfId="0" applyFont="1" applyBorder="1"/>
    <xf numFmtId="0" fontId="18" fillId="0" borderId="30" xfId="0" applyFont="1" applyBorder="1"/>
    <xf numFmtId="0" fontId="20" fillId="0" borderId="28" xfId="0" applyFont="1" applyBorder="1"/>
    <xf numFmtId="0" fontId="54" fillId="27" borderId="20" xfId="0" applyFont="1" applyFill="1" applyBorder="1" applyAlignment="1">
      <alignment horizontal="center"/>
    </xf>
    <xf numFmtId="0" fontId="18" fillId="0" borderId="21" xfId="0" applyFont="1" applyBorder="1"/>
    <xf numFmtId="0" fontId="18" fillId="0" borderId="23" xfId="0" applyFont="1" applyBorder="1"/>
    <xf numFmtId="0" fontId="56" fillId="0" borderId="24" xfId="0" applyFont="1" applyBorder="1" applyAlignment="1">
      <alignment horizontal="left"/>
    </xf>
    <xf numFmtId="0" fontId="18" fillId="0" borderId="25" xfId="0" applyFont="1" applyBorder="1"/>
    <xf numFmtId="0" fontId="18" fillId="0" borderId="26" xfId="0" applyFont="1" applyBorder="1"/>
    <xf numFmtId="0" fontId="2" fillId="0" borderId="14" xfId="0" applyFont="1" applyBorder="1"/>
    <xf numFmtId="0" fontId="1" fillId="0" borderId="15" xfId="0" applyFont="1" applyBorder="1"/>
    <xf numFmtId="0" fontId="1" fillId="0" borderId="16" xfId="0" applyFont="1" applyBorder="1"/>
    <xf numFmtId="0" fontId="1" fillId="0" borderId="17" xfId="0" applyFont="1" applyBorder="1"/>
    <xf numFmtId="0" fontId="1" fillId="0" borderId="18" xfId="0" applyFont="1" applyBorder="1"/>
    <xf numFmtId="0" fontId="1" fillId="0" borderId="19" xfId="0" applyFont="1" applyBorder="1"/>
    <xf numFmtId="0" fontId="51" fillId="0" borderId="20" xfId="0" applyFont="1" applyBorder="1" applyAlignment="1">
      <alignment horizontal="center" wrapText="1"/>
    </xf>
    <xf numFmtId="0" fontId="54" fillId="21" borderId="24" xfId="0" applyFont="1" applyFill="1" applyBorder="1" applyAlignment="1">
      <alignment horizontal="center"/>
    </xf>
    <xf numFmtId="0" fontId="55" fillId="21" borderId="27" xfId="0" applyFont="1" applyFill="1" applyBorder="1" applyAlignment="1">
      <alignment horizontal="center"/>
    </xf>
    <xf numFmtId="0" fontId="48" fillId="0" borderId="21" xfId="0" applyFont="1" applyBorder="1" applyAlignment="1"/>
    <xf numFmtId="0" fontId="54" fillId="24" borderId="20" xfId="0" applyFont="1" applyFill="1" applyBorder="1" applyAlignment="1">
      <alignment horizontal="center"/>
    </xf>
    <xf numFmtId="0" fontId="54" fillId="25" borderId="20" xfId="0" applyFont="1" applyFill="1" applyBorder="1" applyAlignment="1">
      <alignment horizontal="center"/>
    </xf>
    <xf numFmtId="0" fontId="54" fillId="26" borderId="20" xfId="0" applyFont="1" applyFill="1" applyBorder="1" applyAlignment="1">
      <alignment horizontal="center"/>
    </xf>
    <xf numFmtId="0" fontId="66" fillId="0" borderId="21" xfId="0" applyFont="1" applyBorder="1" applyAlignment="1">
      <alignment horizontal="left" vertical="center"/>
    </xf>
    <xf numFmtId="0" fontId="18" fillId="0" borderId="23" xfId="0" applyFont="1" applyBorder="1" applyAlignment="1">
      <alignment horizontal="left" vertical="center"/>
    </xf>
    <xf numFmtId="0" fontId="67" fillId="4" borderId="10" xfId="0" applyFont="1" applyFill="1" applyBorder="1" applyAlignment="1">
      <alignment horizontal="center" vertical="center" wrapText="1"/>
    </xf>
    <xf numFmtId="0" fontId="68" fillId="0" borderId="10" xfId="0" applyFont="1" applyBorder="1"/>
    <xf numFmtId="0" fontId="69" fillId="0" borderId="11"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12" xfId="0" applyFont="1" applyBorder="1" applyAlignment="1">
      <alignment horizontal="center" vertical="center" wrapText="1"/>
    </xf>
    <xf numFmtId="0" fontId="67" fillId="11" borderId="10" xfId="0" applyFont="1" applyFill="1" applyBorder="1" applyAlignment="1">
      <alignment horizontal="center" vertical="center" wrapText="1"/>
    </xf>
    <xf numFmtId="0" fontId="70" fillId="0" borderId="10" xfId="0" applyFont="1" applyBorder="1"/>
    <xf numFmtId="0" fontId="71" fillId="12" borderId="10" xfId="0" applyFont="1" applyFill="1" applyBorder="1" applyAlignment="1">
      <alignment horizontal="left" vertical="center"/>
    </xf>
    <xf numFmtId="0" fontId="67" fillId="13" borderId="10" xfId="0" applyFont="1" applyFill="1" applyBorder="1" applyAlignment="1">
      <alignment horizontal="center" vertical="center" wrapText="1"/>
    </xf>
    <xf numFmtId="0" fontId="67" fillId="15" borderId="10" xfId="0" applyFont="1" applyFill="1" applyBorder="1" applyAlignment="1">
      <alignment horizontal="center" vertical="center" wrapText="1"/>
    </xf>
    <xf numFmtId="0" fontId="70" fillId="2" borderId="10" xfId="0" applyFont="1" applyFill="1" applyBorder="1" applyAlignment="1">
      <alignment wrapText="1"/>
    </xf>
    <xf numFmtId="0" fontId="70" fillId="2" borderId="7" xfId="0" applyFont="1" applyFill="1" applyBorder="1" applyAlignment="1">
      <alignment wrapText="1"/>
    </xf>
    <xf numFmtId="0" fontId="70" fillId="2" borderId="7" xfId="0" applyFont="1" applyFill="1" applyBorder="1"/>
    <xf numFmtId="0" fontId="70" fillId="0" borderId="0" xfId="0" applyFont="1" applyAlignment="1"/>
  </cellXfs>
  <cellStyles count="1">
    <cellStyle name="Normal" xfId="0" builtinId="0"/>
  </cellStyles>
  <dxfs count="53">
    <dxf>
      <fill>
        <patternFill patternType="solid">
          <fgColor rgb="FF00FF00"/>
          <bgColor rgb="FF00FF00"/>
        </patternFill>
      </fill>
    </dxf>
    <dxf>
      <fill>
        <patternFill patternType="solid">
          <fgColor rgb="FFFFFF00"/>
          <bgColor rgb="FFFFFF00"/>
        </patternFill>
      </fill>
    </dxf>
    <dxf>
      <fill>
        <patternFill patternType="solid">
          <fgColor rgb="FFFF0000"/>
          <bgColor rgb="FFFF0000"/>
        </patternFill>
      </fill>
    </dxf>
    <dxf>
      <fill>
        <patternFill patternType="solid">
          <fgColor rgb="FFFF9900"/>
          <bgColor rgb="FFFF9900"/>
        </patternFill>
      </fill>
    </dxf>
    <dxf>
      <fill>
        <patternFill patternType="solid">
          <fgColor rgb="FF00FF00"/>
          <bgColor rgb="FF00FF00"/>
        </patternFill>
      </fill>
    </dxf>
    <dxf>
      <fill>
        <patternFill patternType="solid">
          <fgColor rgb="FFFFFF00"/>
          <bgColor rgb="FFFFFF00"/>
        </patternFill>
      </fill>
    </dxf>
    <dxf>
      <fill>
        <patternFill patternType="solid">
          <fgColor rgb="FFFF0000"/>
          <bgColor rgb="FFFF0000"/>
        </patternFill>
      </fill>
    </dxf>
    <dxf>
      <fill>
        <patternFill patternType="solid">
          <fgColor rgb="FFFF9900"/>
          <bgColor rgb="FFFF9900"/>
        </patternFill>
      </fill>
    </dxf>
    <dxf>
      <fill>
        <patternFill patternType="solid">
          <fgColor rgb="FFC9DAF8"/>
          <bgColor rgb="FFC9DAF8"/>
        </patternFill>
      </fill>
    </dxf>
    <dxf>
      <fill>
        <patternFill patternType="solid">
          <fgColor rgb="FF00FF00"/>
          <bgColor rgb="FF00FF00"/>
        </patternFill>
      </fill>
    </dxf>
    <dxf>
      <fill>
        <patternFill patternType="solid">
          <fgColor rgb="FFFFFF00"/>
          <bgColor rgb="FFFFFF00"/>
        </patternFill>
      </fill>
    </dxf>
    <dxf>
      <fill>
        <patternFill patternType="solid">
          <fgColor rgb="FFFF0000"/>
          <bgColor rgb="FFFF0000"/>
        </patternFill>
      </fill>
    </dxf>
    <dxf>
      <fill>
        <patternFill patternType="solid">
          <fgColor rgb="FFFF9900"/>
          <bgColor rgb="FFFF9900"/>
        </patternFill>
      </fill>
    </dxf>
    <dxf>
      <fill>
        <patternFill patternType="solid">
          <fgColor rgb="FF00FF00"/>
          <bgColor rgb="FF00FF00"/>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s>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title>
      <c:tx>
        <c:rich>
          <a:bodyPr/>
          <a:lstStyle/>
          <a:p>
            <a:pPr lvl="0">
              <a:defRPr b="1" i="0">
                <a:solidFill>
                  <a:srgbClr val="757575"/>
                </a:solidFill>
                <a:latin typeface="+mn-lt"/>
              </a:defRPr>
            </a:pPr>
            <a:r>
              <a:rPr lang="en-US" b="1" i="0">
                <a:solidFill>
                  <a:srgbClr val="757575"/>
                </a:solidFill>
                <a:latin typeface="+mn-lt"/>
              </a:rPr>
              <a:t>Inclusive Strategy Development</a:t>
            </a:r>
          </a:p>
        </c:rich>
      </c:tx>
      <c:overlay val="0"/>
    </c:title>
    <c:autoTitleDeleted val="0"/>
    <c:plotArea>
      <c:layout/>
      <c:radarChart>
        <c:radarStyle val="marker"/>
        <c:varyColors val="1"/>
        <c:ser>
          <c:idx val="0"/>
          <c:order val="0"/>
          <c:spPr>
            <a:ln cmpd="sng">
              <a:solidFill>
                <a:srgbClr val="4285F4"/>
              </a:solidFill>
            </a:ln>
          </c:spPr>
          <c:marker>
            <c:symbol val="none"/>
          </c:marker>
          <c:cat>
            <c:strRef>
              <c:f>'Représentation graphique'!$A$1:$A$7</c:f>
              <c:strCache>
                <c:ptCount val="7"/>
                <c:pt idx="0">
                  <c:v>ISD1</c:v>
                </c:pt>
                <c:pt idx="1">
                  <c:v>ISD2</c:v>
                </c:pt>
                <c:pt idx="2">
                  <c:v>ISD3</c:v>
                </c:pt>
                <c:pt idx="3">
                  <c:v>ISD4</c:v>
                </c:pt>
                <c:pt idx="4">
                  <c:v>ISD5</c:v>
                </c:pt>
                <c:pt idx="5">
                  <c:v>ISD6</c:v>
                </c:pt>
                <c:pt idx="6">
                  <c:v>ISD7</c:v>
                </c:pt>
              </c:strCache>
            </c:strRef>
          </c:cat>
          <c:val>
            <c:numRef>
              <c:f>'Représentation graphique'!$B$1:$B$7</c:f>
              <c:numCache>
                <c:formatCode>General</c:formatCode>
                <c:ptCount val="7"/>
                <c:pt idx="0">
                  <c:v>4</c:v>
                </c:pt>
                <c:pt idx="1">
                  <c:v>4</c:v>
                </c:pt>
                <c:pt idx="2">
                  <c:v>4</c:v>
                </c:pt>
                <c:pt idx="3">
                  <c:v>4</c:v>
                </c:pt>
                <c:pt idx="4">
                  <c:v>4</c:v>
                </c:pt>
                <c:pt idx="5">
                  <c:v>4</c:v>
                </c:pt>
                <c:pt idx="6">
                  <c:v>4</c:v>
                </c:pt>
              </c:numCache>
            </c:numRef>
          </c:val>
          <c:extLst>
            <c:ext xmlns:c16="http://schemas.microsoft.com/office/drawing/2014/chart" uri="{C3380CC4-5D6E-409C-BE32-E72D297353CC}">
              <c16:uniqueId val="{00000000-15A8-4486-B715-8AC53845C19C}"/>
            </c:ext>
          </c:extLst>
        </c:ser>
        <c:dLbls>
          <c:showLegendKey val="0"/>
          <c:showVal val="0"/>
          <c:showCatName val="0"/>
          <c:showSerName val="0"/>
          <c:showPercent val="0"/>
          <c:showBubbleSize val="0"/>
        </c:dLbls>
        <c:axId val="720257920"/>
        <c:axId val="720250848"/>
      </c:radarChart>
      <c:catAx>
        <c:axId val="720257920"/>
        <c:scaling>
          <c:orientation val="minMax"/>
        </c:scaling>
        <c:delete val="0"/>
        <c:axPos val="b"/>
        <c:title>
          <c:tx>
            <c:rich>
              <a:bodyPr/>
              <a:lstStyle/>
              <a:p>
                <a:pPr lvl="0">
                  <a:defRPr b="0">
                    <a:solidFill>
                      <a:srgbClr val="000000"/>
                    </a:solidFill>
                    <a:latin typeface="+mn-lt"/>
                  </a:defRPr>
                </a:pPr>
                <a:endParaRPr lang="el-G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fr-FR"/>
          </a:p>
        </c:txPr>
        <c:crossAx val="720250848"/>
        <c:crosses val="autoZero"/>
        <c:auto val="1"/>
        <c:lblAlgn val="ctr"/>
        <c:lblOffset val="100"/>
        <c:noMultiLvlLbl val="1"/>
      </c:catAx>
      <c:valAx>
        <c:axId val="72025084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l-G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fr-FR"/>
          </a:p>
        </c:txPr>
        <c:crossAx val="720257920"/>
        <c:crosses val="autoZero"/>
        <c:crossBetween val="between"/>
      </c:valAx>
    </c:plotArea>
    <c:plotVisOnly val="0"/>
    <c:dispBlanksAs val="zero"/>
    <c:showDLblsOverMax val="1"/>
  </c:chart>
  <c:spPr>
    <a:solidFill>
      <a:srgbClr val="CFE2F3"/>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title>
      <c:tx>
        <c:rich>
          <a:bodyPr/>
          <a:lstStyle/>
          <a:p>
            <a:pPr lvl="0">
              <a:defRPr b="1" i="0">
                <a:solidFill>
                  <a:srgbClr val="757575"/>
                </a:solidFill>
                <a:latin typeface="+mn-lt"/>
              </a:defRPr>
            </a:pPr>
            <a:r>
              <a:rPr lang="en-US" b="1" i="0">
                <a:solidFill>
                  <a:srgbClr val="757575"/>
                </a:solidFill>
                <a:latin typeface="+mn-lt"/>
              </a:rPr>
              <a:t>Inclusive and Targeted Planning and Recruitment</a:t>
            </a:r>
          </a:p>
        </c:rich>
      </c:tx>
      <c:overlay val="0"/>
    </c:title>
    <c:autoTitleDeleted val="0"/>
    <c:plotArea>
      <c:layout/>
      <c:radarChart>
        <c:radarStyle val="marker"/>
        <c:varyColors val="1"/>
        <c:ser>
          <c:idx val="0"/>
          <c:order val="0"/>
          <c:spPr>
            <a:ln cmpd="sng">
              <a:solidFill>
                <a:srgbClr val="4285F4"/>
              </a:solidFill>
            </a:ln>
          </c:spPr>
          <c:marker>
            <c:symbol val="none"/>
          </c:marker>
          <c:cat>
            <c:strRef>
              <c:f>'Représentation graphique'!$A$9:$A$20</c:f>
              <c:strCache>
                <c:ptCount val="12"/>
                <c:pt idx="0">
                  <c:v>ITPR1</c:v>
                </c:pt>
                <c:pt idx="1">
                  <c:v>ITPR2</c:v>
                </c:pt>
                <c:pt idx="2">
                  <c:v>ITPR3</c:v>
                </c:pt>
                <c:pt idx="3">
                  <c:v>ITPR4</c:v>
                </c:pt>
                <c:pt idx="4">
                  <c:v>ITPR5</c:v>
                </c:pt>
                <c:pt idx="5">
                  <c:v>ITPR6</c:v>
                </c:pt>
                <c:pt idx="6">
                  <c:v>ITPR7</c:v>
                </c:pt>
                <c:pt idx="7">
                  <c:v>ITPR8</c:v>
                </c:pt>
                <c:pt idx="8">
                  <c:v>ITPR9</c:v>
                </c:pt>
                <c:pt idx="9">
                  <c:v>ITPR10</c:v>
                </c:pt>
                <c:pt idx="10">
                  <c:v>ITPR11</c:v>
                </c:pt>
                <c:pt idx="11">
                  <c:v>ITPR12</c:v>
                </c:pt>
              </c:strCache>
            </c:strRef>
          </c:cat>
          <c:val>
            <c:numRef>
              <c:f>'Représentation graphique'!$B$9:$B$20</c:f>
              <c:numCache>
                <c:formatCode>General</c:formatCode>
                <c:ptCount val="12"/>
                <c:pt idx="0">
                  <c:v>4</c:v>
                </c:pt>
                <c:pt idx="1">
                  <c:v>4</c:v>
                </c:pt>
                <c:pt idx="2">
                  <c:v>4</c:v>
                </c:pt>
                <c:pt idx="3">
                  <c:v>4</c:v>
                </c:pt>
                <c:pt idx="4">
                  <c:v>4</c:v>
                </c:pt>
                <c:pt idx="5">
                  <c:v>4</c:v>
                </c:pt>
                <c:pt idx="6">
                  <c:v>4</c:v>
                </c:pt>
                <c:pt idx="7">
                  <c:v>5</c:v>
                </c:pt>
                <c:pt idx="8">
                  <c:v>4</c:v>
                </c:pt>
                <c:pt idx="9">
                  <c:v>4</c:v>
                </c:pt>
                <c:pt idx="10">
                  <c:v>5</c:v>
                </c:pt>
                <c:pt idx="11">
                  <c:v>5</c:v>
                </c:pt>
              </c:numCache>
            </c:numRef>
          </c:val>
          <c:extLst>
            <c:ext xmlns:c16="http://schemas.microsoft.com/office/drawing/2014/chart" uri="{C3380CC4-5D6E-409C-BE32-E72D297353CC}">
              <c16:uniqueId val="{00000000-BBE2-452E-A409-C69683167979}"/>
            </c:ext>
          </c:extLst>
        </c:ser>
        <c:dLbls>
          <c:showLegendKey val="0"/>
          <c:showVal val="0"/>
          <c:showCatName val="0"/>
          <c:showSerName val="0"/>
          <c:showPercent val="0"/>
          <c:showBubbleSize val="0"/>
        </c:dLbls>
        <c:axId val="720254112"/>
        <c:axId val="720248128"/>
      </c:radarChart>
      <c:catAx>
        <c:axId val="720254112"/>
        <c:scaling>
          <c:orientation val="minMax"/>
        </c:scaling>
        <c:delete val="0"/>
        <c:axPos val="b"/>
        <c:title>
          <c:tx>
            <c:rich>
              <a:bodyPr/>
              <a:lstStyle/>
              <a:p>
                <a:pPr lvl="0">
                  <a:defRPr b="0">
                    <a:solidFill>
                      <a:srgbClr val="000000"/>
                    </a:solidFill>
                    <a:latin typeface="+mn-lt"/>
                  </a:defRPr>
                </a:pPr>
                <a:endParaRPr lang="el-G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fr-FR"/>
          </a:p>
        </c:txPr>
        <c:crossAx val="720248128"/>
        <c:crosses val="autoZero"/>
        <c:auto val="1"/>
        <c:lblAlgn val="ctr"/>
        <c:lblOffset val="100"/>
        <c:noMultiLvlLbl val="1"/>
      </c:catAx>
      <c:valAx>
        <c:axId val="72024812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l-G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fr-FR"/>
          </a:p>
        </c:txPr>
        <c:crossAx val="720254112"/>
        <c:crosses val="autoZero"/>
        <c:crossBetween val="between"/>
      </c:valAx>
    </c:plotArea>
    <c:plotVisOnly val="0"/>
    <c:dispBlanksAs val="zero"/>
    <c:showDLblsOverMax val="1"/>
  </c:chart>
  <c:spPr>
    <a:solidFill>
      <a:srgbClr val="D9EAD3"/>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title>
      <c:tx>
        <c:rich>
          <a:bodyPr/>
          <a:lstStyle/>
          <a:p>
            <a:pPr lvl="0">
              <a:defRPr b="1" i="0">
                <a:solidFill>
                  <a:srgbClr val="757575"/>
                </a:solidFill>
                <a:latin typeface="+mn-lt"/>
              </a:defRPr>
            </a:pPr>
            <a:r>
              <a:rPr lang="en-US" b="1" i="0">
                <a:solidFill>
                  <a:srgbClr val="757575"/>
                </a:solidFill>
                <a:latin typeface="+mn-lt"/>
              </a:rPr>
              <a:t>Quality Improvement</a:t>
            </a:r>
          </a:p>
        </c:rich>
      </c:tx>
      <c:overlay val="0"/>
    </c:title>
    <c:autoTitleDeleted val="0"/>
    <c:plotArea>
      <c:layout/>
      <c:radarChart>
        <c:radarStyle val="marker"/>
        <c:varyColors val="1"/>
        <c:ser>
          <c:idx val="0"/>
          <c:order val="0"/>
          <c:spPr>
            <a:ln cmpd="sng">
              <a:solidFill>
                <a:srgbClr val="4285F4"/>
              </a:solidFill>
            </a:ln>
          </c:spPr>
          <c:marker>
            <c:symbol val="none"/>
          </c:marker>
          <c:cat>
            <c:strRef>
              <c:f>'Représentation graphique'!$A$22:$A$25</c:f>
              <c:strCache>
                <c:ptCount val="4"/>
                <c:pt idx="0">
                  <c:v>QI1</c:v>
                </c:pt>
                <c:pt idx="1">
                  <c:v>QI2</c:v>
                </c:pt>
                <c:pt idx="2">
                  <c:v>QI3</c:v>
                </c:pt>
                <c:pt idx="3">
                  <c:v>QI4</c:v>
                </c:pt>
              </c:strCache>
            </c:strRef>
          </c:cat>
          <c:val>
            <c:numRef>
              <c:f>'Représentation graphique'!$B$22:$B$25</c:f>
              <c:numCache>
                <c:formatCode>General</c:formatCode>
                <c:ptCount val="4"/>
                <c:pt idx="0">
                  <c:v>4</c:v>
                </c:pt>
                <c:pt idx="1">
                  <c:v>4</c:v>
                </c:pt>
                <c:pt idx="2">
                  <c:v>0</c:v>
                </c:pt>
                <c:pt idx="3">
                  <c:v>0</c:v>
                </c:pt>
              </c:numCache>
            </c:numRef>
          </c:val>
          <c:extLst>
            <c:ext xmlns:c16="http://schemas.microsoft.com/office/drawing/2014/chart" uri="{C3380CC4-5D6E-409C-BE32-E72D297353CC}">
              <c16:uniqueId val="{00000000-0DE9-4A26-A210-4EAB808299A2}"/>
            </c:ext>
          </c:extLst>
        </c:ser>
        <c:dLbls>
          <c:showLegendKey val="0"/>
          <c:showVal val="0"/>
          <c:showCatName val="0"/>
          <c:showSerName val="0"/>
          <c:showPercent val="0"/>
          <c:showBubbleSize val="0"/>
        </c:dLbls>
        <c:axId val="720260096"/>
        <c:axId val="720245952"/>
      </c:radarChart>
      <c:catAx>
        <c:axId val="720260096"/>
        <c:scaling>
          <c:orientation val="minMax"/>
        </c:scaling>
        <c:delete val="0"/>
        <c:axPos val="b"/>
        <c:title>
          <c:tx>
            <c:rich>
              <a:bodyPr/>
              <a:lstStyle/>
              <a:p>
                <a:pPr lvl="0">
                  <a:defRPr b="0">
                    <a:solidFill>
                      <a:srgbClr val="000000"/>
                    </a:solidFill>
                    <a:latin typeface="+mn-lt"/>
                  </a:defRPr>
                </a:pPr>
                <a:endParaRPr lang="el-G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fr-FR"/>
          </a:p>
        </c:txPr>
        <c:crossAx val="720245952"/>
        <c:crosses val="autoZero"/>
        <c:auto val="1"/>
        <c:lblAlgn val="ctr"/>
        <c:lblOffset val="100"/>
        <c:noMultiLvlLbl val="1"/>
      </c:catAx>
      <c:valAx>
        <c:axId val="72024595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l-G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fr-FR"/>
          </a:p>
        </c:txPr>
        <c:crossAx val="720260096"/>
        <c:crosses val="autoZero"/>
        <c:crossBetween val="between"/>
      </c:valAx>
    </c:plotArea>
    <c:legend>
      <c:legendPos val="r"/>
      <c:overlay val="0"/>
      <c:txPr>
        <a:bodyPr/>
        <a:lstStyle/>
        <a:p>
          <a:pPr lvl="0">
            <a:defRPr b="0" i="0">
              <a:solidFill>
                <a:srgbClr val="1A1A1A"/>
              </a:solidFill>
              <a:latin typeface="+mn-lt"/>
            </a:defRPr>
          </a:pPr>
          <a:endParaRPr lang="fr-FR"/>
        </a:p>
      </c:txPr>
    </c:legend>
    <c:plotVisOnly val="0"/>
    <c:dispBlanksAs val="zero"/>
    <c:showDLblsOverMax val="1"/>
  </c:chart>
  <c:spPr>
    <a:solidFill>
      <a:srgbClr val="FFF2CC"/>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title>
      <c:tx>
        <c:rich>
          <a:bodyPr/>
          <a:lstStyle/>
          <a:p>
            <a:pPr lvl="0">
              <a:defRPr b="1" i="0">
                <a:solidFill>
                  <a:srgbClr val="757575"/>
                </a:solidFill>
                <a:latin typeface="+mn-lt"/>
              </a:defRPr>
            </a:pPr>
            <a:r>
              <a:rPr lang="en-US" b="1" i="0">
                <a:solidFill>
                  <a:srgbClr val="757575"/>
                </a:solidFill>
                <a:latin typeface="+mn-lt"/>
              </a:rPr>
              <a:t>Learners' Voice</a:t>
            </a:r>
          </a:p>
        </c:rich>
      </c:tx>
      <c:overlay val="0"/>
    </c:title>
    <c:autoTitleDeleted val="0"/>
    <c:plotArea>
      <c:layout/>
      <c:radarChart>
        <c:radarStyle val="marker"/>
        <c:varyColors val="1"/>
        <c:ser>
          <c:idx val="0"/>
          <c:order val="0"/>
          <c:spPr>
            <a:ln cmpd="sng">
              <a:solidFill>
                <a:srgbClr val="4285F4"/>
              </a:solidFill>
            </a:ln>
          </c:spPr>
          <c:marker>
            <c:symbol val="none"/>
          </c:marker>
          <c:cat>
            <c:strRef>
              <c:f>'Représentation graphique'!$A$27:$A$32</c:f>
              <c:strCache>
                <c:ptCount val="6"/>
                <c:pt idx="0">
                  <c:v>LV1</c:v>
                </c:pt>
                <c:pt idx="1">
                  <c:v>LV2</c:v>
                </c:pt>
                <c:pt idx="2">
                  <c:v>LV3</c:v>
                </c:pt>
                <c:pt idx="3">
                  <c:v>LV4</c:v>
                </c:pt>
                <c:pt idx="4">
                  <c:v>LV5</c:v>
                </c:pt>
                <c:pt idx="5">
                  <c:v>LV6</c:v>
                </c:pt>
              </c:strCache>
            </c:strRef>
          </c:cat>
          <c:val>
            <c:numRef>
              <c:f>'Représentation graphique'!$B$27:$B$32</c:f>
              <c:numCache>
                <c:formatCode>General</c:formatCode>
                <c:ptCount val="6"/>
                <c:pt idx="0">
                  <c:v>5</c:v>
                </c:pt>
                <c:pt idx="1">
                  <c:v>4</c:v>
                </c:pt>
                <c:pt idx="2">
                  <c:v>5</c:v>
                </c:pt>
                <c:pt idx="3">
                  <c:v>6</c:v>
                </c:pt>
                <c:pt idx="4">
                  <c:v>5</c:v>
                </c:pt>
                <c:pt idx="5">
                  <c:v>6</c:v>
                </c:pt>
              </c:numCache>
            </c:numRef>
          </c:val>
          <c:extLst>
            <c:ext xmlns:c16="http://schemas.microsoft.com/office/drawing/2014/chart" uri="{C3380CC4-5D6E-409C-BE32-E72D297353CC}">
              <c16:uniqueId val="{00000000-8C3F-4600-A8FD-71CB332A6F84}"/>
            </c:ext>
          </c:extLst>
        </c:ser>
        <c:dLbls>
          <c:showLegendKey val="0"/>
          <c:showVal val="0"/>
          <c:showCatName val="0"/>
          <c:showSerName val="0"/>
          <c:showPercent val="0"/>
          <c:showBubbleSize val="0"/>
        </c:dLbls>
        <c:axId val="720259008"/>
        <c:axId val="720258464"/>
      </c:radarChart>
      <c:catAx>
        <c:axId val="720259008"/>
        <c:scaling>
          <c:orientation val="minMax"/>
        </c:scaling>
        <c:delete val="0"/>
        <c:axPos val="b"/>
        <c:title>
          <c:tx>
            <c:rich>
              <a:bodyPr/>
              <a:lstStyle/>
              <a:p>
                <a:pPr lvl="0">
                  <a:defRPr b="0">
                    <a:solidFill>
                      <a:srgbClr val="000000"/>
                    </a:solidFill>
                    <a:latin typeface="+mn-lt"/>
                  </a:defRPr>
                </a:pPr>
                <a:endParaRPr lang="el-G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fr-FR"/>
          </a:p>
        </c:txPr>
        <c:crossAx val="720258464"/>
        <c:crosses val="autoZero"/>
        <c:auto val="1"/>
        <c:lblAlgn val="ctr"/>
        <c:lblOffset val="100"/>
        <c:noMultiLvlLbl val="1"/>
      </c:catAx>
      <c:valAx>
        <c:axId val="72025846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l-G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fr-FR"/>
          </a:p>
        </c:txPr>
        <c:crossAx val="720259008"/>
        <c:crosses val="autoZero"/>
        <c:crossBetween val="between"/>
      </c:valAx>
    </c:plotArea>
    <c:plotVisOnly val="0"/>
    <c:dispBlanksAs val="zero"/>
    <c:showDLblsOverMax val="1"/>
  </c:chart>
  <c:spPr>
    <a:solidFill>
      <a:srgbClr val="EAD1DC"/>
    </a:soli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title>
      <c:tx>
        <c:rich>
          <a:bodyPr/>
          <a:lstStyle/>
          <a:p>
            <a:pPr lvl="0">
              <a:defRPr b="1" i="0">
                <a:solidFill>
                  <a:srgbClr val="757575"/>
                </a:solidFill>
                <a:latin typeface="+mn-lt"/>
              </a:defRPr>
            </a:pPr>
            <a:r>
              <a:rPr lang="en-US" b="1" i="0">
                <a:solidFill>
                  <a:srgbClr val="757575"/>
                </a:solidFill>
                <a:latin typeface="+mn-lt"/>
              </a:rPr>
              <a:t>Professionals </a:t>
            </a:r>
          </a:p>
        </c:rich>
      </c:tx>
      <c:overlay val="0"/>
    </c:title>
    <c:autoTitleDeleted val="0"/>
    <c:plotArea>
      <c:layout/>
      <c:radarChart>
        <c:radarStyle val="marker"/>
        <c:varyColors val="1"/>
        <c:ser>
          <c:idx val="0"/>
          <c:order val="0"/>
          <c:spPr>
            <a:ln cmpd="sng">
              <a:solidFill>
                <a:srgbClr val="4285F4"/>
              </a:solidFill>
            </a:ln>
          </c:spPr>
          <c:marker>
            <c:symbol val="none"/>
          </c:marker>
          <c:cat>
            <c:strRef>
              <c:f>'Représentation graphique'!$A$35:$A$45</c:f>
              <c:strCache>
                <c:ptCount val="11"/>
                <c:pt idx="0">
                  <c:v>Q1</c:v>
                </c:pt>
                <c:pt idx="1">
                  <c:v>Q2</c:v>
                </c:pt>
                <c:pt idx="2">
                  <c:v>PA1</c:v>
                </c:pt>
                <c:pt idx="3">
                  <c:v>PA2</c:v>
                </c:pt>
                <c:pt idx="4">
                  <c:v>PA3</c:v>
                </c:pt>
                <c:pt idx="5">
                  <c:v>PA4</c:v>
                </c:pt>
                <c:pt idx="6">
                  <c:v>PA5</c:v>
                </c:pt>
                <c:pt idx="7">
                  <c:v>CC1</c:v>
                </c:pt>
                <c:pt idx="8">
                  <c:v>LV(P)1</c:v>
                </c:pt>
                <c:pt idx="9">
                  <c:v>LV(P)2</c:v>
                </c:pt>
                <c:pt idx="10">
                  <c:v>LV(P)3</c:v>
                </c:pt>
              </c:strCache>
            </c:strRef>
          </c:cat>
          <c:val>
            <c:numRef>
              <c:f>'Représentation graphique'!$B$35:$B$45</c:f>
              <c:numCache>
                <c:formatCode>General</c:formatCode>
                <c:ptCount val="11"/>
                <c:pt idx="0">
                  <c:v>4</c:v>
                </c:pt>
                <c:pt idx="1">
                  <c:v>3</c:v>
                </c:pt>
                <c:pt idx="2">
                  <c:v>3</c:v>
                </c:pt>
                <c:pt idx="3">
                  <c:v>3</c:v>
                </c:pt>
                <c:pt idx="4">
                  <c:v>3</c:v>
                </c:pt>
                <c:pt idx="5">
                  <c:v>3</c:v>
                </c:pt>
                <c:pt idx="6">
                  <c:v>9</c:v>
                </c:pt>
                <c:pt idx="7">
                  <c:v>9</c:v>
                </c:pt>
                <c:pt idx="8">
                  <c:v>9</c:v>
                </c:pt>
                <c:pt idx="9">
                  <c:v>9</c:v>
                </c:pt>
                <c:pt idx="10">
                  <c:v>9</c:v>
                </c:pt>
              </c:numCache>
            </c:numRef>
          </c:val>
          <c:extLst>
            <c:ext xmlns:c16="http://schemas.microsoft.com/office/drawing/2014/chart" uri="{C3380CC4-5D6E-409C-BE32-E72D297353CC}">
              <c16:uniqueId val="{00000000-AE31-4C37-8B1D-39CAFF479E72}"/>
            </c:ext>
          </c:extLst>
        </c:ser>
        <c:dLbls>
          <c:showLegendKey val="0"/>
          <c:showVal val="0"/>
          <c:showCatName val="0"/>
          <c:showSerName val="0"/>
          <c:showPercent val="0"/>
          <c:showBubbleSize val="0"/>
        </c:dLbls>
        <c:axId val="720259552"/>
        <c:axId val="720260640"/>
      </c:radarChart>
      <c:catAx>
        <c:axId val="720259552"/>
        <c:scaling>
          <c:orientation val="minMax"/>
        </c:scaling>
        <c:delete val="0"/>
        <c:axPos val="b"/>
        <c:title>
          <c:tx>
            <c:rich>
              <a:bodyPr/>
              <a:lstStyle/>
              <a:p>
                <a:pPr lvl="0">
                  <a:defRPr b="0">
                    <a:solidFill>
                      <a:srgbClr val="000000"/>
                    </a:solidFill>
                    <a:latin typeface="+mn-lt"/>
                  </a:defRPr>
                </a:pPr>
                <a:endParaRPr lang="el-G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fr-FR"/>
          </a:p>
        </c:txPr>
        <c:crossAx val="720260640"/>
        <c:crosses val="autoZero"/>
        <c:auto val="1"/>
        <c:lblAlgn val="ctr"/>
        <c:lblOffset val="100"/>
        <c:noMultiLvlLbl val="1"/>
      </c:catAx>
      <c:valAx>
        <c:axId val="72026064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l-G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fr-FR"/>
          </a:p>
        </c:txPr>
        <c:crossAx val="720259552"/>
        <c:crosses val="autoZero"/>
        <c:crossBetween val="between"/>
      </c:valAx>
    </c:plotArea>
    <c:legend>
      <c:legendPos val="r"/>
      <c:overlay val="0"/>
      <c:txPr>
        <a:bodyPr/>
        <a:lstStyle/>
        <a:p>
          <a:pPr lvl="0">
            <a:defRPr b="0" i="0">
              <a:solidFill>
                <a:srgbClr val="1A1A1A"/>
              </a:solidFill>
              <a:latin typeface="+mn-lt"/>
            </a:defRPr>
          </a:pPr>
          <a:endParaRPr lang="fr-FR"/>
        </a:p>
      </c:txPr>
    </c:legend>
    <c:plotVisOnly val="0"/>
    <c:dispBlanksAs val="zero"/>
    <c:showDLblsOverMax val="1"/>
  </c:chart>
  <c:spPr>
    <a:solidFill>
      <a:srgbClr val="FFFFFF"/>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title>
      <c:tx>
        <c:rich>
          <a:bodyPr/>
          <a:lstStyle/>
          <a:p>
            <a:pPr lvl="0">
              <a:defRPr sz="3000" b="1" i="0">
                <a:solidFill>
                  <a:srgbClr val="757575"/>
                </a:solidFill>
                <a:latin typeface="+mn-lt"/>
              </a:defRPr>
            </a:pPr>
            <a:r>
              <a:rPr lang="en-GB" sz="3000" b="1" i="0">
                <a:solidFill>
                  <a:srgbClr val="757575"/>
                </a:solidFill>
                <a:latin typeface="+mn-lt"/>
              </a:rPr>
              <a:t>Overall Assessment</a:t>
            </a:r>
          </a:p>
        </c:rich>
      </c:tx>
      <c:overlay val="0"/>
    </c:title>
    <c:autoTitleDeleted val="0"/>
    <c:plotArea>
      <c:layout/>
      <c:radarChart>
        <c:radarStyle val="marker"/>
        <c:varyColors val="1"/>
        <c:ser>
          <c:idx val="0"/>
          <c:order val="0"/>
          <c:spPr>
            <a:ln cmpd="sng">
              <a:solidFill>
                <a:srgbClr val="4285F4"/>
              </a:solidFill>
            </a:ln>
          </c:spPr>
          <c:marker>
            <c:symbol val="none"/>
          </c:marker>
          <c:cat>
            <c:strRef>
              <c:f>'Représentation graphique'!$A$75:$A$76</c:f>
              <c:strCache>
                <c:ptCount val="2"/>
                <c:pt idx="0">
                  <c:v>Leadership &amp; Management </c:v>
                </c:pt>
                <c:pt idx="1">
                  <c:v>Professionals </c:v>
                </c:pt>
              </c:strCache>
            </c:strRef>
          </c:cat>
          <c:val>
            <c:numRef>
              <c:f>'Représentation graphique'!$B$75:$B$76</c:f>
              <c:numCache>
                <c:formatCode>0%</c:formatCode>
                <c:ptCount val="2"/>
                <c:pt idx="0">
                  <c:v>0.48275862068965519</c:v>
                </c:pt>
                <c:pt idx="1">
                  <c:v>0.64646464646464652</c:v>
                </c:pt>
              </c:numCache>
            </c:numRef>
          </c:val>
          <c:extLst>
            <c:ext xmlns:c16="http://schemas.microsoft.com/office/drawing/2014/chart" uri="{C3380CC4-5D6E-409C-BE32-E72D297353CC}">
              <c16:uniqueId val="{00000000-4D5F-46F5-A9BF-E63291202077}"/>
            </c:ext>
          </c:extLst>
        </c:ser>
        <c:dLbls>
          <c:showLegendKey val="0"/>
          <c:showVal val="0"/>
          <c:showCatName val="0"/>
          <c:showSerName val="0"/>
          <c:showPercent val="0"/>
          <c:showBubbleSize val="0"/>
        </c:dLbls>
        <c:axId val="720248672"/>
        <c:axId val="720249216"/>
      </c:radarChart>
      <c:catAx>
        <c:axId val="720248672"/>
        <c:scaling>
          <c:orientation val="minMax"/>
        </c:scaling>
        <c:delete val="0"/>
        <c:axPos val="b"/>
        <c:title>
          <c:tx>
            <c:rich>
              <a:bodyPr/>
              <a:lstStyle/>
              <a:p>
                <a:pPr lvl="0">
                  <a:defRPr b="0">
                    <a:solidFill>
                      <a:srgbClr val="000000"/>
                    </a:solidFill>
                    <a:latin typeface="+mn-lt"/>
                  </a:defRPr>
                </a:pPr>
                <a:endParaRPr lang="en-GB"/>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fr-FR"/>
          </a:p>
        </c:txPr>
        <c:crossAx val="720249216"/>
        <c:crosses val="autoZero"/>
        <c:auto val="1"/>
        <c:lblAlgn val="ctr"/>
        <c:lblOffset val="100"/>
        <c:noMultiLvlLbl val="1"/>
      </c:catAx>
      <c:valAx>
        <c:axId val="72024921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GB"/>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fr-FR"/>
          </a:p>
        </c:txPr>
        <c:crossAx val="720248672"/>
        <c:crosses val="autoZero"/>
        <c:crossBetween val="between"/>
      </c:valAx>
    </c:plotArea>
    <c:legend>
      <c:legendPos val="r"/>
      <c:overlay val="0"/>
      <c:txPr>
        <a:bodyPr/>
        <a:lstStyle/>
        <a:p>
          <a:pPr lvl="0">
            <a:defRPr sz="1800" b="0" i="0">
              <a:solidFill>
                <a:srgbClr val="1A1A1A"/>
              </a:solidFill>
              <a:latin typeface="+mn-lt"/>
            </a:defRPr>
          </a:pPr>
          <a:endParaRPr lang="fr-FR"/>
        </a:p>
      </c:txPr>
    </c:legend>
    <c:plotVisOnly val="0"/>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3</xdr:col>
      <xdr:colOff>266700</xdr:colOff>
      <xdr:row>10</xdr:row>
      <xdr:rowOff>66675</xdr:rowOff>
    </xdr:from>
    <xdr:ext cx="4635500" cy="1292225"/>
    <xdr:pic>
      <xdr:nvPicPr>
        <xdr:cNvPr id="3" name="image2.jpg" title="Εικόνα">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xfrm>
          <a:off x="3308350" y="2219325"/>
          <a:ext cx="4635500" cy="1292225"/>
        </a:xfrm>
        <a:prstGeom prst="rect">
          <a:avLst/>
        </a:prstGeom>
        <a:noFill/>
      </xdr:spPr>
    </xdr:pic>
    <xdr:clientData fLocksWithSheet="0"/>
  </xdr:oneCellAnchor>
  <xdr:oneCellAnchor>
    <xdr:from>
      <xdr:col>0</xdr:col>
      <xdr:colOff>19050</xdr:colOff>
      <xdr:row>9</xdr:row>
      <xdr:rowOff>9525</xdr:rowOff>
    </xdr:from>
    <xdr:ext cx="2990850" cy="1552575"/>
    <xdr:pic>
      <xdr:nvPicPr>
        <xdr:cNvPr id="4" name="image1.png" title="Εικόνα"/>
        <xdr:cNvPicPr preferRelativeResize="0"/>
      </xdr:nvPicPr>
      <xdr:blipFill>
        <a:blip xmlns:r="http://schemas.openxmlformats.org/officeDocument/2006/relationships" r:embed="rId2" cstate="print"/>
        <a:stretch>
          <a:fillRect/>
        </a:stretch>
      </xdr:blipFill>
      <xdr:spPr>
        <a:xfrm>
          <a:off x="19050" y="9525"/>
          <a:ext cx="2990850" cy="15525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257175</xdr:colOff>
      <xdr:row>32</xdr:row>
      <xdr:rowOff>28575</xdr:rowOff>
    </xdr:from>
    <xdr:ext cx="1952625" cy="409575"/>
    <xdr:pic>
      <xdr:nvPicPr>
        <xdr:cNvPr id="4" name="image3.png" title="Εικόνα">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2</xdr:col>
      <xdr:colOff>828675</xdr:colOff>
      <xdr:row>32</xdr:row>
      <xdr:rowOff>9525</xdr:rowOff>
    </xdr:from>
    <xdr:to>
      <xdr:col>4</xdr:col>
      <xdr:colOff>828675</xdr:colOff>
      <xdr:row>34</xdr:row>
      <xdr:rowOff>47625</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2514600" y="6934200"/>
          <a:ext cx="1924050" cy="438150"/>
        </a:xfrm>
        <a:prstGeom prst="rect">
          <a:avLst/>
        </a:prstGeom>
        <a:solidFill>
          <a:srgbClr val="0070C0"/>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bg2"/>
              </a:solidFill>
              <a:latin typeface="+mj-lt"/>
              <a:cs typeface="Calibri" panose="020F0502020204030204" pitchFamily="34" charset="0"/>
            </a:rPr>
            <a:t>Educators</a:t>
          </a:r>
          <a:endParaRPr lang="el-GR" sz="1200" b="1">
            <a:solidFill>
              <a:schemeClr val="bg2"/>
            </a:solidFill>
            <a:latin typeface="+mj-lt"/>
            <a:cs typeface="Calibri" panose="020F0502020204030204" pitchFamily="34" charset="0"/>
          </a:endParaRPr>
        </a:p>
      </xdr:txBody>
    </xdr:sp>
    <xdr:clientData/>
  </xdr:twoCellAnchor>
  <xdr:oneCellAnchor>
    <xdr:from>
      <xdr:col>2</xdr:col>
      <xdr:colOff>819150</xdr:colOff>
      <xdr:row>32</xdr:row>
      <xdr:rowOff>0</xdr:rowOff>
    </xdr:from>
    <xdr:ext cx="2193572" cy="677334"/>
    <xdr:sp macro="" textlink="">
      <xdr:nvSpPr>
        <xdr:cNvPr id="17" name="Shape 3"/>
        <xdr:cNvSpPr txBox="1"/>
      </xdr:nvSpPr>
      <xdr:spPr>
        <a:xfrm>
          <a:off x="2583039" y="6850944"/>
          <a:ext cx="2193572" cy="677334"/>
        </a:xfrm>
        <a:prstGeom prst="rect">
          <a:avLst/>
        </a:prstGeom>
        <a:solidFill>
          <a:srgbClr val="0070C0"/>
        </a:solidFill>
        <a:ln w="9525" cap="flat" cmpd="sng">
          <a:solidFill>
            <a:srgbClr val="BABABA"/>
          </a:solidFill>
          <a:prstDash val="solid"/>
          <a:round/>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a:solidFill>
                <a:schemeClr val="lt2"/>
              </a:solidFill>
              <a:latin typeface="+mn-lt"/>
              <a:ea typeface="+mn-ea"/>
              <a:cs typeface="+mn-cs"/>
            </a:rPr>
            <a:t>Équipe</a:t>
          </a:r>
          <a:r>
            <a:rPr lang="en-US" sz="1400" b="1">
              <a:solidFill>
                <a:schemeClr val="lt2"/>
              </a:solidFill>
            </a:rPr>
            <a:t> éducative</a:t>
          </a:r>
          <a:endParaRPr sz="1400" b="1">
            <a:solidFill>
              <a:schemeClr val="lt2"/>
            </a:solidFill>
            <a:latin typeface="Arial"/>
            <a:ea typeface="Arial"/>
            <a:cs typeface="Arial"/>
            <a:sym typeface="Arial"/>
          </a:endParaRPr>
        </a:p>
      </xdr:txBody>
    </xdr:sp>
    <xdr:clientData fLocksWithSheet="0"/>
  </xdr:oneCellAnchor>
  <xdr:oneCellAnchor>
    <xdr:from>
      <xdr:col>0</xdr:col>
      <xdr:colOff>123825</xdr:colOff>
      <xdr:row>31</xdr:row>
      <xdr:rowOff>190501</xdr:rowOff>
    </xdr:from>
    <xdr:ext cx="2282825" cy="671298"/>
    <xdr:sp macro="" textlink="">
      <xdr:nvSpPr>
        <xdr:cNvPr id="18" name="Shape 5"/>
        <xdr:cNvSpPr txBox="1"/>
      </xdr:nvSpPr>
      <xdr:spPr>
        <a:xfrm>
          <a:off x="123825" y="6843890"/>
          <a:ext cx="2282825" cy="671298"/>
        </a:xfrm>
        <a:prstGeom prst="rect">
          <a:avLst/>
        </a:prstGeom>
        <a:solidFill>
          <a:srgbClr val="674EA7"/>
        </a:solidFill>
        <a:ln>
          <a:noFill/>
        </a:ln>
      </xdr:spPr>
      <xdr:txBody>
        <a:bodyPr spcFirstLastPara="1" wrap="square" lIns="91425" tIns="91425" rIns="91425" bIns="91425" anchor="t" anchorCtr="0">
          <a:noAutofit/>
        </a:bodyPr>
        <a:lstStyle/>
        <a:p>
          <a:pPr marL="0" lvl="0" indent="0" algn="ctr" rtl="0">
            <a:spcBef>
              <a:spcPts val="0"/>
            </a:spcBef>
            <a:spcAft>
              <a:spcPts val="0"/>
            </a:spcAft>
            <a:buNone/>
          </a:pPr>
          <a:endParaRPr lang="en-US" sz="1400" b="1">
            <a:solidFill>
              <a:schemeClr val="lt2"/>
            </a:solidFill>
            <a:latin typeface="+mn-lt"/>
            <a:ea typeface="+mn-ea"/>
            <a:cs typeface="+mn-cs"/>
          </a:endParaRPr>
        </a:p>
        <a:p>
          <a:pPr marL="0" lvl="0" indent="0" algn="ctr" rtl="0">
            <a:spcBef>
              <a:spcPts val="0"/>
            </a:spcBef>
            <a:spcAft>
              <a:spcPts val="0"/>
            </a:spcAft>
            <a:buNone/>
          </a:pPr>
          <a:r>
            <a:rPr lang="en-US" sz="1400" b="1">
              <a:solidFill>
                <a:schemeClr val="lt2"/>
              </a:solidFill>
              <a:latin typeface="+mn-lt"/>
              <a:ea typeface="+mn-ea"/>
              <a:cs typeface="+mn-cs"/>
            </a:rPr>
            <a:t>Gouvernance</a:t>
          </a:r>
          <a:endParaRPr sz="1400" b="1">
            <a:solidFill>
              <a:schemeClr val="lt2"/>
            </a:solidFill>
            <a:latin typeface="+mn-lt"/>
            <a:ea typeface="+mn-ea"/>
            <a:cs typeface="+mn-cs"/>
          </a:endParaRPr>
        </a:p>
      </xdr:txBody>
    </xdr:sp>
    <xdr:clientData fLocksWithSheet="0"/>
  </xdr:oneCellAnchor>
  <xdr:oneCellAnchor>
    <xdr:from>
      <xdr:col>0</xdr:col>
      <xdr:colOff>123826</xdr:colOff>
      <xdr:row>37</xdr:row>
      <xdr:rowOff>119943</xdr:rowOff>
    </xdr:from>
    <xdr:ext cx="9951507" cy="677334"/>
    <xdr:grpSp>
      <xdr:nvGrpSpPr>
        <xdr:cNvPr id="19" name="Shape 4" title="Dessin"/>
        <xdr:cNvGrpSpPr/>
      </xdr:nvGrpSpPr>
      <xdr:grpSpPr>
        <a:xfrm>
          <a:off x="123826" y="8078610"/>
          <a:ext cx="9951507" cy="677334"/>
          <a:chOff x="232051" y="2441461"/>
          <a:chExt cx="9937259" cy="629346"/>
        </a:xfrm>
      </xdr:grpSpPr>
      <xdr:sp macro="" textlink="">
        <xdr:nvSpPr>
          <xdr:cNvPr id="20" name="Shape 6"/>
          <xdr:cNvSpPr txBox="1"/>
        </xdr:nvSpPr>
        <xdr:spPr>
          <a:xfrm>
            <a:off x="232051" y="2441461"/>
            <a:ext cx="2143468" cy="595145"/>
          </a:xfrm>
          <a:prstGeom prst="rect">
            <a:avLst/>
          </a:prstGeom>
          <a:solidFill>
            <a:srgbClr val="6AA84F"/>
          </a:solidFill>
          <a:ln w="9525" cap="flat" cmpd="sng">
            <a:solidFill>
              <a:srgbClr val="434343"/>
            </a:solidFill>
            <a:prstDash val="solid"/>
            <a:round/>
            <a:headEnd type="none" w="sm" len="sm"/>
            <a:tailEnd type="none" w="sm" len="sm"/>
          </a:ln>
        </xdr:spPr>
        <xdr:txBody>
          <a:bodyPr spcFirstLastPara="1" wrap="square" lIns="91425" tIns="91425" rIns="91425" bIns="91425" anchor="t" anchorCtr="0">
            <a:noAutofit/>
          </a:bodyPr>
          <a:lstStyle/>
          <a:p>
            <a:pPr marL="0" lvl="0" indent="0" algn="ctr" rtl="0">
              <a:spcBef>
                <a:spcPts val="0"/>
              </a:spcBef>
              <a:spcAft>
                <a:spcPts val="0"/>
              </a:spcAft>
              <a:buNone/>
            </a:pPr>
            <a:r>
              <a:rPr lang="en-US" sz="1400" b="1">
                <a:solidFill>
                  <a:schemeClr val="bg1"/>
                </a:solidFill>
              </a:rPr>
              <a:t>Critères</a:t>
            </a:r>
            <a:r>
              <a:rPr lang="en-US" sz="1400" b="1"/>
              <a:t> </a:t>
            </a:r>
            <a:endParaRPr sz="1400" b="1"/>
          </a:p>
        </xdr:txBody>
      </xdr:sp>
      <xdr:sp macro="" textlink="">
        <xdr:nvSpPr>
          <xdr:cNvPr id="21" name="Shape 7"/>
          <xdr:cNvSpPr txBox="1"/>
        </xdr:nvSpPr>
        <xdr:spPr>
          <a:xfrm>
            <a:off x="2726051" y="2491398"/>
            <a:ext cx="2036184" cy="558889"/>
          </a:xfrm>
          <a:prstGeom prst="rect">
            <a:avLst/>
          </a:prstGeom>
          <a:solidFill>
            <a:srgbClr val="1155CC"/>
          </a:solidFill>
          <a:ln w="9525" cap="flat" cmpd="sng">
            <a:solidFill>
              <a:srgbClr val="434343"/>
            </a:solidFill>
            <a:prstDash val="solid"/>
            <a:round/>
            <a:headEnd type="none" w="sm" len="sm"/>
            <a:tailEnd type="none" w="sm" len="sm"/>
          </a:ln>
        </xdr:spPr>
        <xdr:txBody>
          <a:bodyPr spcFirstLastPara="1" wrap="square" lIns="91425" tIns="91425" rIns="91425" bIns="91425" anchor="t" anchorCtr="0">
            <a:noAutofit/>
          </a:bodyPr>
          <a:lstStyle/>
          <a:p>
            <a:pPr marL="0" lvl="0" indent="0" algn="ctr" rtl="0">
              <a:spcBef>
                <a:spcPts val="0"/>
              </a:spcBef>
              <a:spcAft>
                <a:spcPts val="0"/>
              </a:spcAft>
              <a:buNone/>
            </a:pPr>
            <a:r>
              <a:rPr lang="en-US" sz="1400" b="1">
                <a:solidFill>
                  <a:schemeClr val="bg1"/>
                </a:solidFill>
              </a:rPr>
              <a:t>Indicateurs </a:t>
            </a:r>
            <a:endParaRPr sz="1400" b="1">
              <a:solidFill>
                <a:schemeClr val="bg1"/>
              </a:solidFill>
            </a:endParaRPr>
          </a:p>
        </xdr:txBody>
      </xdr:sp>
      <xdr:sp macro="" textlink="">
        <xdr:nvSpPr>
          <xdr:cNvPr id="22" name="Shape 8"/>
          <xdr:cNvSpPr txBox="1"/>
        </xdr:nvSpPr>
        <xdr:spPr>
          <a:xfrm>
            <a:off x="5220050" y="2491400"/>
            <a:ext cx="2185500" cy="550841"/>
          </a:xfrm>
          <a:prstGeom prst="rect">
            <a:avLst/>
          </a:prstGeom>
          <a:solidFill>
            <a:srgbClr val="6FA8DC"/>
          </a:solidFill>
          <a:ln w="9525" cap="flat" cmpd="sng">
            <a:solidFill>
              <a:srgbClr val="434343"/>
            </a:solidFill>
            <a:prstDash val="solid"/>
            <a:round/>
            <a:headEnd type="none" w="sm" len="sm"/>
            <a:tailEnd type="none" w="sm" len="sm"/>
          </a:ln>
        </xdr:spPr>
        <xdr:txBody>
          <a:bodyPr spcFirstLastPara="1" wrap="square" lIns="91425" tIns="91425" rIns="91425" bIns="91425" anchor="t" anchorCtr="0">
            <a:spAutoFit/>
          </a:bodyPr>
          <a:lstStyle/>
          <a:p>
            <a:pPr marL="0" lvl="0" indent="0" algn="ctr" rtl="0">
              <a:spcBef>
                <a:spcPts val="0"/>
              </a:spcBef>
              <a:spcAft>
                <a:spcPts val="0"/>
              </a:spcAft>
              <a:buNone/>
            </a:pPr>
            <a:r>
              <a:rPr lang="en-US" sz="1400" b="1">
                <a:solidFill>
                  <a:schemeClr val="bg1"/>
                </a:solidFill>
              </a:rPr>
              <a:t>Preuves de résultats</a:t>
            </a:r>
            <a:endParaRPr sz="1400" b="1">
              <a:solidFill>
                <a:schemeClr val="bg1"/>
              </a:solidFill>
            </a:endParaRPr>
          </a:p>
          <a:p>
            <a:pPr marL="0" lvl="0" indent="0" algn="ctr" rtl="0">
              <a:spcBef>
                <a:spcPts val="0"/>
              </a:spcBef>
              <a:spcAft>
                <a:spcPts val="0"/>
              </a:spcAft>
              <a:buNone/>
            </a:pPr>
            <a:endParaRPr sz="1200"/>
          </a:p>
        </xdr:txBody>
      </xdr:sp>
      <xdr:sp macro="" textlink="">
        <xdr:nvSpPr>
          <xdr:cNvPr id="23" name="Shape 9"/>
          <xdr:cNvSpPr txBox="1"/>
        </xdr:nvSpPr>
        <xdr:spPr>
          <a:xfrm>
            <a:off x="7655725" y="2509869"/>
            <a:ext cx="2513585" cy="560938"/>
          </a:xfrm>
          <a:prstGeom prst="rect">
            <a:avLst/>
          </a:prstGeom>
          <a:solidFill>
            <a:srgbClr val="FFF2CC"/>
          </a:solidFill>
          <a:ln w="9525" cap="flat" cmpd="sng">
            <a:solidFill>
              <a:srgbClr val="434343"/>
            </a:solidFill>
            <a:prstDash val="solid"/>
            <a:round/>
            <a:headEnd type="none" w="sm" len="sm"/>
            <a:tailEnd type="none" w="sm" len="sm"/>
          </a:ln>
        </xdr:spPr>
        <xdr:txBody>
          <a:bodyPr spcFirstLastPara="1" wrap="square" lIns="91425" tIns="91425" rIns="91425" bIns="91425" anchor="t" anchorCtr="0">
            <a:noAutofit/>
          </a:bodyPr>
          <a:lstStyle/>
          <a:p>
            <a:pPr marL="0" lvl="0" indent="0" algn="ctr" rtl="0">
              <a:spcBef>
                <a:spcPts val="0"/>
              </a:spcBef>
              <a:spcAft>
                <a:spcPts val="0"/>
              </a:spcAft>
              <a:buNone/>
            </a:pPr>
            <a:r>
              <a:rPr lang="en-US" sz="1400" b="1">
                <a:solidFill>
                  <a:schemeClr val="accent3">
                    <a:lumMod val="75000"/>
                  </a:schemeClr>
                </a:solidFill>
              </a:rPr>
              <a:t>Déclarations  d’auto-évaluation</a:t>
            </a:r>
            <a:endParaRPr sz="1400" b="1">
              <a:solidFill>
                <a:schemeClr val="accent3">
                  <a:lumMod val="75000"/>
                </a:schemeClr>
              </a:solidFill>
            </a:endParaRPr>
          </a:p>
        </xdr:txBody>
      </xdr:sp>
    </xdr:grpSp>
    <xdr:clientData fLocksWithSheet="0"/>
  </xdr:oneCellAnchor>
  <xdr:oneCellAnchor>
    <xdr:from>
      <xdr:col>0</xdr:col>
      <xdr:colOff>323850</xdr:colOff>
      <xdr:row>0</xdr:row>
      <xdr:rowOff>123825</xdr:rowOff>
    </xdr:from>
    <xdr:ext cx="1819275" cy="1000125"/>
    <xdr:pic>
      <xdr:nvPicPr>
        <xdr:cNvPr id="24" name="image1.png" title="Εικόνα"/>
        <xdr:cNvPicPr preferRelativeResize="0"/>
      </xdr:nvPicPr>
      <xdr:blipFill>
        <a:blip xmlns:r="http://schemas.openxmlformats.org/officeDocument/2006/relationships" r:embed="rId2" cstate="print"/>
        <a:stretch>
          <a:fillRect/>
        </a:stretch>
      </xdr:blipFill>
      <xdr:spPr>
        <a:xfrm>
          <a:off x="323850" y="123825"/>
          <a:ext cx="1819275" cy="1000125"/>
        </a:xfrm>
        <a:prstGeom prst="rect">
          <a:avLst/>
        </a:prstGeom>
        <a:noFill/>
      </xdr:spPr>
    </xdr:pic>
    <xdr:clientData fLocksWithSheet="0"/>
  </xdr:oneCellAnchor>
  <xdr:oneCellAnchor>
    <xdr:from>
      <xdr:col>8</xdr:col>
      <xdr:colOff>762000</xdr:colOff>
      <xdr:row>1</xdr:row>
      <xdr:rowOff>66675</xdr:rowOff>
    </xdr:from>
    <xdr:ext cx="2686050" cy="714375"/>
    <xdr:pic>
      <xdr:nvPicPr>
        <xdr:cNvPr id="25" name="image2.jpg" title="Εικόνα"/>
        <xdr:cNvPicPr preferRelativeResize="0"/>
      </xdr:nvPicPr>
      <xdr:blipFill>
        <a:blip xmlns:r="http://schemas.openxmlformats.org/officeDocument/2006/relationships" r:embed="rId3" cstate="print"/>
        <a:stretch>
          <a:fillRect/>
        </a:stretch>
      </xdr:blipFill>
      <xdr:spPr>
        <a:xfrm>
          <a:off x="8220075" y="266700"/>
          <a:ext cx="2686050" cy="7143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xdr:from>
      <xdr:col>0</xdr:col>
      <xdr:colOff>612321</xdr:colOff>
      <xdr:row>1</xdr:row>
      <xdr:rowOff>68036</xdr:rowOff>
    </xdr:from>
    <xdr:to>
      <xdr:col>1</xdr:col>
      <xdr:colOff>2610555</xdr:colOff>
      <xdr:row>3</xdr:row>
      <xdr:rowOff>59637</xdr:rowOff>
    </xdr:to>
    <xdr:sp macro="" textlink="">
      <xdr:nvSpPr>
        <xdr:cNvPr id="3" name="Rectangle 2"/>
        <xdr:cNvSpPr/>
      </xdr:nvSpPr>
      <xdr:spPr>
        <a:xfrm>
          <a:off x="612321" y="272143"/>
          <a:ext cx="3563055" cy="399815"/>
        </a:xfrm>
        <a:prstGeom prst="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2000" b="1" cap="none" spc="50">
              <a:ln w="0"/>
              <a:solidFill>
                <a:schemeClr val="bg2"/>
              </a:solidFill>
              <a:effectLst>
                <a:innerShdw blurRad="63500" dist="50800" dir="13500000">
                  <a:srgbClr val="000000">
                    <a:alpha val="50000"/>
                  </a:srgbClr>
                </a:innerShdw>
              </a:effectLst>
              <a:latin typeface="+mn-lt"/>
            </a:rPr>
            <a:t>GOUVERNANCE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685800</xdr:colOff>
      <xdr:row>1</xdr:row>
      <xdr:rowOff>38100</xdr:rowOff>
    </xdr:from>
    <xdr:to>
      <xdr:col>1</xdr:col>
      <xdr:colOff>2667000</xdr:colOff>
      <xdr:row>3</xdr:row>
      <xdr:rowOff>133350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685800" y="238125"/>
          <a:ext cx="3581400" cy="495300"/>
        </a:xfrm>
        <a:prstGeom prst="rect">
          <a:avLst/>
        </a:prstGeom>
        <a:solidFill>
          <a:srgbClr val="0070C0"/>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1">
              <a:solidFill>
                <a:schemeClr val="bg2"/>
              </a:solidFill>
            </a:rPr>
            <a:t>Equipe Educative</a:t>
          </a:r>
          <a:endParaRPr lang="el-GR" sz="2000" b="1">
            <a:solidFill>
              <a:schemeClr val="bg2"/>
            </a:solidFill>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276225</xdr:colOff>
      <xdr:row>0</xdr:row>
      <xdr:rowOff>47625</xdr:rowOff>
    </xdr:from>
    <xdr:ext cx="5133975" cy="3933825"/>
    <xdr:graphicFrame macro="">
      <xdr:nvGraphicFramePr>
        <xdr:cNvPr id="1290538021" name="Chart 1" title="Γράφημα">
          <a:extLst>
            <a:ext uri="{FF2B5EF4-FFF2-40B4-BE49-F238E27FC236}">
              <a16:creationId xmlns:a16="http://schemas.microsoft.com/office/drawing/2014/main" id="{00000000-0008-0000-0500-0000250CEC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9</xdr:col>
      <xdr:colOff>57150</xdr:colOff>
      <xdr:row>0</xdr:row>
      <xdr:rowOff>47625</xdr:rowOff>
    </xdr:from>
    <xdr:ext cx="5133975" cy="3933825"/>
    <xdr:graphicFrame macro="">
      <xdr:nvGraphicFramePr>
        <xdr:cNvPr id="1152165973" name="Chart 2" title="Γράφημα">
          <a:extLst>
            <a:ext uri="{FF2B5EF4-FFF2-40B4-BE49-F238E27FC236}">
              <a16:creationId xmlns:a16="http://schemas.microsoft.com/office/drawing/2014/main" id="{00000000-0008-0000-0500-000055A8AC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2</xdr:col>
      <xdr:colOff>276225</xdr:colOff>
      <xdr:row>21</xdr:row>
      <xdr:rowOff>152400</xdr:rowOff>
    </xdr:from>
    <xdr:ext cx="5133975" cy="3933825"/>
    <xdr:graphicFrame macro="">
      <xdr:nvGraphicFramePr>
        <xdr:cNvPr id="840937459" name="Chart 3" title="Γράφημα">
          <a:extLst>
            <a:ext uri="{FF2B5EF4-FFF2-40B4-BE49-F238E27FC236}">
              <a16:creationId xmlns:a16="http://schemas.microsoft.com/office/drawing/2014/main" id="{00000000-0008-0000-0500-0000F3AF1F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9</xdr:col>
      <xdr:colOff>9525</xdr:colOff>
      <xdr:row>21</xdr:row>
      <xdr:rowOff>152400</xdr:rowOff>
    </xdr:from>
    <xdr:ext cx="5133975" cy="3933825"/>
    <xdr:graphicFrame macro="">
      <xdr:nvGraphicFramePr>
        <xdr:cNvPr id="366076821" name="Chart 4" title="Γράφημα">
          <a:extLst>
            <a:ext uri="{FF2B5EF4-FFF2-40B4-BE49-F238E27FC236}">
              <a16:creationId xmlns:a16="http://schemas.microsoft.com/office/drawing/2014/main" id="{00000000-0008-0000-0500-000095E3D1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4</xdr:col>
      <xdr:colOff>828675</xdr:colOff>
      <xdr:row>48</xdr:row>
      <xdr:rowOff>133350</xdr:rowOff>
    </xdr:from>
    <xdr:ext cx="6515100" cy="5000625"/>
    <xdr:graphicFrame macro="">
      <xdr:nvGraphicFramePr>
        <xdr:cNvPr id="998169938" name="Chart 5" title="Γράφημα">
          <a:extLst>
            <a:ext uri="{FF2B5EF4-FFF2-40B4-BE49-F238E27FC236}">
              <a16:creationId xmlns:a16="http://schemas.microsoft.com/office/drawing/2014/main" id="{00000000-0008-0000-0500-000052DD7E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3</xdr:col>
      <xdr:colOff>962025</xdr:colOff>
      <xdr:row>82</xdr:row>
      <xdr:rowOff>95250</xdr:rowOff>
    </xdr:from>
    <xdr:ext cx="8191500" cy="4619625"/>
    <xdr:graphicFrame macro="">
      <xdr:nvGraphicFramePr>
        <xdr:cNvPr id="1372602642" name="Chart 6" title="Γράφημα">
          <a:extLst>
            <a:ext uri="{FF2B5EF4-FFF2-40B4-BE49-F238E27FC236}">
              <a16:creationId xmlns:a16="http://schemas.microsoft.com/office/drawing/2014/main" id="{00000000-0008-0000-0500-00001241D0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5</xdr:col>
      <xdr:colOff>57150</xdr:colOff>
      <xdr:row>1</xdr:row>
      <xdr:rowOff>85725</xdr:rowOff>
    </xdr:from>
    <xdr:ext cx="1157112" cy="254557"/>
    <xdr:sp macro="" textlink="">
      <xdr:nvSpPr>
        <xdr:cNvPr id="2" name="TextBox 1"/>
        <xdr:cNvSpPr txBox="1"/>
      </xdr:nvSpPr>
      <xdr:spPr>
        <a:xfrm>
          <a:off x="2943225" y="285750"/>
          <a:ext cx="115711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Strategic action</a:t>
          </a:r>
          <a:endParaRPr lang="el-GR" sz="1100"/>
        </a:p>
      </xdr:txBody>
    </xdr:sp>
    <xdr:clientData/>
  </xdr:oneCellAnchor>
  <xdr:oneCellAnchor>
    <xdr:from>
      <xdr:col>6</xdr:col>
      <xdr:colOff>561975</xdr:colOff>
      <xdr:row>4</xdr:row>
      <xdr:rowOff>76200</xdr:rowOff>
    </xdr:from>
    <xdr:ext cx="890565" cy="579005"/>
    <xdr:sp macro="" textlink="">
      <xdr:nvSpPr>
        <xdr:cNvPr id="9" name="TextBox 8"/>
        <xdr:cNvSpPr txBox="1"/>
      </xdr:nvSpPr>
      <xdr:spPr>
        <a:xfrm>
          <a:off x="4410075" y="876300"/>
          <a:ext cx="89056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Addressing</a:t>
          </a:r>
        </a:p>
        <a:p>
          <a:r>
            <a:rPr lang="en-US" sz="1100"/>
            <a:t>target</a:t>
          </a:r>
        </a:p>
        <a:p>
          <a:r>
            <a:rPr lang="en-US" sz="1100" baseline="0"/>
            <a:t>group</a:t>
          </a:r>
          <a:endParaRPr lang="el-GR" sz="1100"/>
        </a:p>
      </xdr:txBody>
    </xdr:sp>
    <xdr:clientData/>
  </xdr:oneCellAnchor>
  <xdr:oneCellAnchor>
    <xdr:from>
      <xdr:col>6</xdr:col>
      <xdr:colOff>504825</xdr:colOff>
      <xdr:row>12</xdr:row>
      <xdr:rowOff>133350</xdr:rowOff>
    </xdr:from>
    <xdr:ext cx="1156983" cy="416781"/>
    <xdr:sp macro="" textlink="">
      <xdr:nvSpPr>
        <xdr:cNvPr id="10" name="TextBox 9"/>
        <xdr:cNvSpPr txBox="1"/>
      </xdr:nvSpPr>
      <xdr:spPr>
        <a:xfrm>
          <a:off x="4352925" y="2533650"/>
          <a:ext cx="1156983"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Communicative</a:t>
          </a:r>
        </a:p>
        <a:p>
          <a:r>
            <a:rPr lang="en-US" sz="1100"/>
            <a:t>support</a:t>
          </a:r>
          <a:endParaRPr lang="el-GR" sz="1100"/>
        </a:p>
      </xdr:txBody>
    </xdr:sp>
    <xdr:clientData/>
  </xdr:oneCellAnchor>
  <xdr:oneCellAnchor>
    <xdr:from>
      <xdr:col>5</xdr:col>
      <xdr:colOff>85725</xdr:colOff>
      <xdr:row>18</xdr:row>
      <xdr:rowOff>85725</xdr:rowOff>
    </xdr:from>
    <xdr:ext cx="1612108" cy="254557"/>
    <xdr:sp macro="" textlink="">
      <xdr:nvSpPr>
        <xdr:cNvPr id="11" name="TextBox 10"/>
        <xdr:cNvSpPr txBox="1"/>
      </xdr:nvSpPr>
      <xdr:spPr>
        <a:xfrm>
          <a:off x="2971800" y="3686175"/>
          <a:ext cx="161210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Coaching &amp; forwarding</a:t>
          </a:r>
          <a:endParaRPr lang="el-GR" sz="1100"/>
        </a:p>
      </xdr:txBody>
    </xdr:sp>
    <xdr:clientData/>
  </xdr:oneCellAnchor>
  <xdr:oneCellAnchor>
    <xdr:from>
      <xdr:col>3</xdr:col>
      <xdr:colOff>123825</xdr:colOff>
      <xdr:row>18</xdr:row>
      <xdr:rowOff>104775</xdr:rowOff>
    </xdr:from>
    <xdr:ext cx="1243354" cy="254557"/>
    <xdr:sp macro="" textlink="">
      <xdr:nvSpPr>
        <xdr:cNvPr id="12" name="TextBox 11"/>
        <xdr:cNvSpPr txBox="1"/>
      </xdr:nvSpPr>
      <xdr:spPr>
        <a:xfrm>
          <a:off x="1085850" y="3705225"/>
          <a:ext cx="124335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Internal structure</a:t>
          </a:r>
          <a:endParaRPr lang="el-GR" sz="1100"/>
        </a:p>
      </xdr:txBody>
    </xdr:sp>
    <xdr:clientData/>
  </xdr:oneCellAnchor>
  <xdr:oneCellAnchor>
    <xdr:from>
      <xdr:col>2</xdr:col>
      <xdr:colOff>333375</xdr:colOff>
      <xdr:row>13</xdr:row>
      <xdr:rowOff>0</xdr:rowOff>
    </xdr:from>
    <xdr:ext cx="945259" cy="416781"/>
    <xdr:sp macro="" textlink="">
      <xdr:nvSpPr>
        <xdr:cNvPr id="13" name="TextBox 12"/>
        <xdr:cNvSpPr txBox="1"/>
      </xdr:nvSpPr>
      <xdr:spPr>
        <a:xfrm>
          <a:off x="333375" y="2600325"/>
          <a:ext cx="945259"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Overcoming</a:t>
          </a:r>
        </a:p>
        <a:p>
          <a:r>
            <a:rPr lang="en-US" sz="1100" baseline="0"/>
            <a:t>obstacles</a:t>
          </a:r>
          <a:endParaRPr lang="el-GR" sz="1100"/>
        </a:p>
      </xdr:txBody>
    </xdr:sp>
    <xdr:clientData/>
  </xdr:oneCellAnchor>
  <xdr:oneCellAnchor>
    <xdr:from>
      <xdr:col>2</xdr:col>
      <xdr:colOff>352425</xdr:colOff>
      <xdr:row>4</xdr:row>
      <xdr:rowOff>95250</xdr:rowOff>
    </xdr:from>
    <xdr:ext cx="922112" cy="416781"/>
    <xdr:sp macro="" textlink="">
      <xdr:nvSpPr>
        <xdr:cNvPr id="14" name="TextBox 13"/>
        <xdr:cNvSpPr txBox="1"/>
      </xdr:nvSpPr>
      <xdr:spPr>
        <a:xfrm>
          <a:off x="352425" y="895350"/>
          <a:ext cx="922112"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Institutional</a:t>
          </a:r>
        </a:p>
        <a:p>
          <a:r>
            <a:rPr lang="en-US" sz="1100"/>
            <a:t>cooporation</a:t>
          </a:r>
          <a:endParaRPr lang="el-GR" sz="1100"/>
        </a:p>
      </xdr:txBody>
    </xdr:sp>
    <xdr:clientData/>
  </xdr:oneCellAnchor>
  <xdr:oneCellAnchor>
    <xdr:from>
      <xdr:col>11</xdr:col>
      <xdr:colOff>866774</xdr:colOff>
      <xdr:row>1</xdr:row>
      <xdr:rowOff>85726</xdr:rowOff>
    </xdr:from>
    <xdr:ext cx="1581151" cy="257174"/>
    <xdr:sp macro="" textlink="">
      <xdr:nvSpPr>
        <xdr:cNvPr id="3" name="TextBox 2"/>
        <xdr:cNvSpPr txBox="1"/>
      </xdr:nvSpPr>
      <xdr:spPr>
        <a:xfrm>
          <a:off x="9524999" y="285751"/>
          <a:ext cx="1581151"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Curriculum planning</a:t>
          </a:r>
          <a:endParaRPr lang="el-GR" sz="1100"/>
        </a:p>
      </xdr:txBody>
    </xdr:sp>
    <xdr:clientData/>
  </xdr:oneCellAnchor>
  <xdr:oneCellAnchor>
    <xdr:from>
      <xdr:col>12</xdr:col>
      <xdr:colOff>847724</xdr:colOff>
      <xdr:row>2</xdr:row>
      <xdr:rowOff>171451</xdr:rowOff>
    </xdr:from>
    <xdr:ext cx="1581151" cy="254557"/>
    <xdr:sp macro="" textlink="">
      <xdr:nvSpPr>
        <xdr:cNvPr id="16" name="TextBox 15"/>
        <xdr:cNvSpPr txBox="1"/>
      </xdr:nvSpPr>
      <xdr:spPr>
        <a:xfrm>
          <a:off x="10467974" y="571501"/>
          <a:ext cx="158115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Variety</a:t>
          </a:r>
          <a:r>
            <a:rPr lang="en-US" sz="1100" baseline="0"/>
            <a:t> in edu.options</a:t>
          </a:r>
          <a:endParaRPr lang="el-GR" sz="1100"/>
        </a:p>
      </xdr:txBody>
    </xdr:sp>
    <xdr:clientData/>
  </xdr:oneCellAnchor>
  <xdr:oneCellAnchor>
    <xdr:from>
      <xdr:col>13</xdr:col>
      <xdr:colOff>571500</xdr:colOff>
      <xdr:row>5</xdr:row>
      <xdr:rowOff>66676</xdr:rowOff>
    </xdr:from>
    <xdr:ext cx="1057276" cy="419099"/>
    <xdr:sp macro="" textlink="">
      <xdr:nvSpPr>
        <xdr:cNvPr id="17" name="TextBox 16"/>
        <xdr:cNvSpPr txBox="1"/>
      </xdr:nvSpPr>
      <xdr:spPr>
        <a:xfrm>
          <a:off x="11153775" y="1066801"/>
          <a:ext cx="1057276" cy="419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Individual</a:t>
          </a:r>
        </a:p>
        <a:p>
          <a:r>
            <a:rPr lang="en-US" sz="1100" baseline="0"/>
            <a:t>tutoring</a:t>
          </a:r>
          <a:endParaRPr lang="el-GR" sz="1100"/>
        </a:p>
      </xdr:txBody>
    </xdr:sp>
    <xdr:clientData/>
  </xdr:oneCellAnchor>
  <xdr:oneCellAnchor>
    <xdr:from>
      <xdr:col>13</xdr:col>
      <xdr:colOff>685800</xdr:colOff>
      <xdr:row>9</xdr:row>
      <xdr:rowOff>66676</xdr:rowOff>
    </xdr:from>
    <xdr:ext cx="1057276" cy="579005"/>
    <xdr:sp macro="" textlink="">
      <xdr:nvSpPr>
        <xdr:cNvPr id="18" name="TextBox 17"/>
        <xdr:cNvSpPr txBox="1"/>
      </xdr:nvSpPr>
      <xdr:spPr>
        <a:xfrm>
          <a:off x="11268075" y="1866901"/>
          <a:ext cx="1057276"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Access</a:t>
          </a:r>
        </a:p>
        <a:p>
          <a:r>
            <a:rPr lang="en-US" sz="1100"/>
            <a:t>to full spectrum</a:t>
          </a:r>
          <a:endParaRPr lang="el-GR" sz="1100"/>
        </a:p>
      </xdr:txBody>
    </xdr:sp>
    <xdr:clientData/>
  </xdr:oneCellAnchor>
  <xdr:oneCellAnchor>
    <xdr:from>
      <xdr:col>13</xdr:col>
      <xdr:colOff>504825</xdr:colOff>
      <xdr:row>13</xdr:row>
      <xdr:rowOff>38101</xdr:rowOff>
    </xdr:from>
    <xdr:ext cx="1057276" cy="416781"/>
    <xdr:sp macro="" textlink="">
      <xdr:nvSpPr>
        <xdr:cNvPr id="19" name="TextBox 18"/>
        <xdr:cNvSpPr txBox="1"/>
      </xdr:nvSpPr>
      <xdr:spPr>
        <a:xfrm>
          <a:off x="11087100" y="2638426"/>
          <a:ext cx="1057276"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Efficient networking</a:t>
          </a:r>
          <a:endParaRPr lang="el-GR" sz="1100"/>
        </a:p>
      </xdr:txBody>
    </xdr:sp>
    <xdr:clientData/>
  </xdr:oneCellAnchor>
  <xdr:oneCellAnchor>
    <xdr:from>
      <xdr:col>12</xdr:col>
      <xdr:colOff>942975</xdr:colOff>
      <xdr:row>16</xdr:row>
      <xdr:rowOff>19051</xdr:rowOff>
    </xdr:from>
    <xdr:ext cx="1057276" cy="416781"/>
    <xdr:sp macro="" textlink="">
      <xdr:nvSpPr>
        <xdr:cNvPr id="20" name="TextBox 19"/>
        <xdr:cNvSpPr txBox="1"/>
      </xdr:nvSpPr>
      <xdr:spPr>
        <a:xfrm>
          <a:off x="10563225" y="3219451"/>
          <a:ext cx="1057276"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Necessary equipment</a:t>
          </a:r>
          <a:endParaRPr lang="el-GR" sz="1100"/>
        </a:p>
      </xdr:txBody>
    </xdr:sp>
    <xdr:clientData/>
  </xdr:oneCellAnchor>
  <xdr:oneCellAnchor>
    <xdr:from>
      <xdr:col>11</xdr:col>
      <xdr:colOff>828675</xdr:colOff>
      <xdr:row>18</xdr:row>
      <xdr:rowOff>9526</xdr:rowOff>
    </xdr:from>
    <xdr:ext cx="1771650" cy="416781"/>
    <xdr:sp macro="" textlink="">
      <xdr:nvSpPr>
        <xdr:cNvPr id="21" name="TextBox 20"/>
        <xdr:cNvSpPr txBox="1"/>
      </xdr:nvSpPr>
      <xdr:spPr>
        <a:xfrm>
          <a:off x="9486900" y="3609976"/>
          <a:ext cx="1771650"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Challenges with HRC learners</a:t>
          </a:r>
          <a:r>
            <a:rPr lang="en-US" sz="1100" baseline="0"/>
            <a:t> in practice</a:t>
          </a:r>
          <a:endParaRPr lang="el-GR" sz="1100"/>
        </a:p>
      </xdr:txBody>
    </xdr:sp>
    <xdr:clientData/>
  </xdr:oneCellAnchor>
  <xdr:oneCellAnchor>
    <xdr:from>
      <xdr:col>9</xdr:col>
      <xdr:colOff>133350</xdr:colOff>
      <xdr:row>17</xdr:row>
      <xdr:rowOff>38101</xdr:rowOff>
    </xdr:from>
    <xdr:ext cx="2009775" cy="416781"/>
    <xdr:sp macro="" textlink="">
      <xdr:nvSpPr>
        <xdr:cNvPr id="22" name="TextBox 21"/>
        <xdr:cNvSpPr txBox="1"/>
      </xdr:nvSpPr>
      <xdr:spPr>
        <a:xfrm>
          <a:off x="6867525" y="3438526"/>
          <a:ext cx="2009775"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Individual</a:t>
          </a:r>
          <a:r>
            <a:rPr lang="en-US" sz="1100" baseline="0"/>
            <a:t> learners'</a:t>
          </a:r>
        </a:p>
        <a:p>
          <a:r>
            <a:rPr lang="en-US" sz="1100" baseline="0"/>
            <a:t>needs</a:t>
          </a:r>
          <a:endParaRPr lang="el-GR" sz="1100"/>
        </a:p>
      </xdr:txBody>
    </xdr:sp>
    <xdr:clientData/>
  </xdr:oneCellAnchor>
  <xdr:oneCellAnchor>
    <xdr:from>
      <xdr:col>9</xdr:col>
      <xdr:colOff>28575</xdr:colOff>
      <xdr:row>13</xdr:row>
      <xdr:rowOff>47626</xdr:rowOff>
    </xdr:from>
    <xdr:ext cx="2009775" cy="741229"/>
    <xdr:sp macro="" textlink="">
      <xdr:nvSpPr>
        <xdr:cNvPr id="23" name="TextBox 22"/>
        <xdr:cNvSpPr txBox="1"/>
      </xdr:nvSpPr>
      <xdr:spPr>
        <a:xfrm>
          <a:off x="6762750" y="2647951"/>
          <a:ext cx="2009775" cy="7412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Support from</a:t>
          </a:r>
        </a:p>
        <a:p>
          <a:r>
            <a:rPr lang="en-US" sz="1100"/>
            <a:t>family,</a:t>
          </a:r>
        </a:p>
        <a:p>
          <a:r>
            <a:rPr lang="en-US" sz="1100"/>
            <a:t>classmates &amp;</a:t>
          </a:r>
        </a:p>
        <a:p>
          <a:r>
            <a:rPr lang="en-US" sz="1100"/>
            <a:t>edu.community</a:t>
          </a:r>
          <a:endParaRPr lang="el-GR" sz="1100"/>
        </a:p>
      </xdr:txBody>
    </xdr:sp>
    <xdr:clientData/>
  </xdr:oneCellAnchor>
  <xdr:oneCellAnchor>
    <xdr:from>
      <xdr:col>9</xdr:col>
      <xdr:colOff>28575</xdr:colOff>
      <xdr:row>8</xdr:row>
      <xdr:rowOff>95251</xdr:rowOff>
    </xdr:from>
    <xdr:ext cx="923925" cy="579005"/>
    <xdr:sp macro="" textlink="">
      <xdr:nvSpPr>
        <xdr:cNvPr id="24" name="TextBox 23"/>
        <xdr:cNvSpPr txBox="1"/>
      </xdr:nvSpPr>
      <xdr:spPr>
        <a:xfrm>
          <a:off x="6762750" y="1695451"/>
          <a:ext cx="9239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Extensive</a:t>
          </a:r>
        </a:p>
        <a:p>
          <a:r>
            <a:rPr lang="en-US" sz="1100"/>
            <a:t>teaching</a:t>
          </a:r>
        </a:p>
        <a:p>
          <a:r>
            <a:rPr lang="en-US" sz="1100"/>
            <a:t>time</a:t>
          </a:r>
          <a:endParaRPr lang="el-GR" sz="1100"/>
        </a:p>
      </xdr:txBody>
    </xdr:sp>
    <xdr:clientData/>
  </xdr:oneCellAnchor>
  <xdr:oneCellAnchor>
    <xdr:from>
      <xdr:col>9</xdr:col>
      <xdr:colOff>104775</xdr:colOff>
      <xdr:row>4</xdr:row>
      <xdr:rowOff>142876</xdr:rowOff>
    </xdr:from>
    <xdr:ext cx="923925" cy="579005"/>
    <xdr:sp macro="" textlink="">
      <xdr:nvSpPr>
        <xdr:cNvPr id="25" name="TextBox 24"/>
        <xdr:cNvSpPr txBox="1"/>
      </xdr:nvSpPr>
      <xdr:spPr>
        <a:xfrm>
          <a:off x="6838950" y="942976"/>
          <a:ext cx="9239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Validation learning skills</a:t>
          </a:r>
          <a:endParaRPr lang="el-GR" sz="1100"/>
        </a:p>
      </xdr:txBody>
    </xdr:sp>
    <xdr:clientData/>
  </xdr:oneCellAnchor>
  <xdr:oneCellAnchor>
    <xdr:from>
      <xdr:col>9</xdr:col>
      <xdr:colOff>561975</xdr:colOff>
      <xdr:row>2</xdr:row>
      <xdr:rowOff>28576</xdr:rowOff>
    </xdr:from>
    <xdr:ext cx="923925" cy="416781"/>
    <xdr:sp macro="" textlink="">
      <xdr:nvSpPr>
        <xdr:cNvPr id="26" name="TextBox 25"/>
        <xdr:cNvSpPr txBox="1"/>
      </xdr:nvSpPr>
      <xdr:spPr>
        <a:xfrm>
          <a:off x="7296150" y="428626"/>
          <a:ext cx="923925"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Inclusive measures</a:t>
          </a:r>
          <a:endParaRPr lang="el-GR" sz="1100"/>
        </a:p>
      </xdr:txBody>
    </xdr:sp>
    <xdr:clientData/>
  </xdr:oneCellAnchor>
  <xdr:oneCellAnchor>
    <xdr:from>
      <xdr:col>4</xdr:col>
      <xdr:colOff>600075</xdr:colOff>
      <xdr:row>22</xdr:row>
      <xdr:rowOff>190501</xdr:rowOff>
    </xdr:from>
    <xdr:ext cx="2009775" cy="254557"/>
    <xdr:sp macro="" textlink="">
      <xdr:nvSpPr>
        <xdr:cNvPr id="27" name="TextBox 26"/>
        <xdr:cNvSpPr txBox="1"/>
      </xdr:nvSpPr>
      <xdr:spPr>
        <a:xfrm>
          <a:off x="2524125" y="4591051"/>
          <a:ext cx="200977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Educators' training</a:t>
          </a:r>
          <a:endParaRPr lang="el-GR" sz="1100"/>
        </a:p>
      </xdr:txBody>
    </xdr:sp>
    <xdr:clientData/>
  </xdr:oneCellAnchor>
  <xdr:oneCellAnchor>
    <xdr:from>
      <xdr:col>6</xdr:col>
      <xdr:colOff>76200</xdr:colOff>
      <xdr:row>30</xdr:row>
      <xdr:rowOff>76201</xdr:rowOff>
    </xdr:from>
    <xdr:ext cx="885825" cy="254557"/>
    <xdr:sp macro="" textlink="">
      <xdr:nvSpPr>
        <xdr:cNvPr id="28" name="TextBox 27"/>
        <xdr:cNvSpPr txBox="1"/>
      </xdr:nvSpPr>
      <xdr:spPr>
        <a:xfrm>
          <a:off x="3924300" y="6076951"/>
          <a:ext cx="88582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Inclusion</a:t>
          </a:r>
          <a:endParaRPr lang="el-GR" sz="1100"/>
        </a:p>
      </xdr:txBody>
    </xdr:sp>
    <xdr:clientData/>
  </xdr:oneCellAnchor>
  <xdr:oneCellAnchor>
    <xdr:from>
      <xdr:col>4</xdr:col>
      <xdr:colOff>723900</xdr:colOff>
      <xdr:row>39</xdr:row>
      <xdr:rowOff>95251</xdr:rowOff>
    </xdr:from>
    <xdr:ext cx="885825" cy="416781"/>
    <xdr:sp macro="" textlink="">
      <xdr:nvSpPr>
        <xdr:cNvPr id="29" name="TextBox 28"/>
        <xdr:cNvSpPr txBox="1"/>
      </xdr:nvSpPr>
      <xdr:spPr>
        <a:xfrm>
          <a:off x="2647950" y="7896226"/>
          <a:ext cx="885825"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Feedback</a:t>
          </a:r>
          <a:r>
            <a:rPr lang="en-US" sz="1100" baseline="0"/>
            <a:t> from AEP</a:t>
          </a:r>
          <a:endParaRPr lang="el-GR" sz="1100"/>
        </a:p>
      </xdr:txBody>
    </xdr:sp>
    <xdr:clientData/>
  </xdr:oneCellAnchor>
  <xdr:oneCellAnchor>
    <xdr:from>
      <xdr:col>2</xdr:col>
      <xdr:colOff>361950</xdr:colOff>
      <xdr:row>29</xdr:row>
      <xdr:rowOff>38101</xdr:rowOff>
    </xdr:from>
    <xdr:ext cx="885825" cy="579005"/>
    <xdr:sp macro="" textlink="">
      <xdr:nvSpPr>
        <xdr:cNvPr id="30" name="TextBox 29"/>
        <xdr:cNvSpPr txBox="1"/>
      </xdr:nvSpPr>
      <xdr:spPr>
        <a:xfrm>
          <a:off x="361950" y="5838826"/>
          <a:ext cx="8858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Critical</a:t>
          </a:r>
          <a:r>
            <a:rPr lang="en-US" sz="1100" baseline="0"/>
            <a:t> self-reflection</a:t>
          </a:r>
          <a:endParaRPr lang="el-GR" sz="1100"/>
        </a:p>
      </xdr:txBody>
    </xdr:sp>
    <xdr:clientData/>
  </xdr:oneCellAnchor>
  <xdr:oneCellAnchor>
    <xdr:from>
      <xdr:col>11</xdr:col>
      <xdr:colOff>781050</xdr:colOff>
      <xdr:row>40</xdr:row>
      <xdr:rowOff>9526</xdr:rowOff>
    </xdr:from>
    <xdr:ext cx="885825" cy="254557"/>
    <xdr:sp macro="" textlink="">
      <xdr:nvSpPr>
        <xdr:cNvPr id="31" name="TextBox 30"/>
        <xdr:cNvSpPr txBox="1"/>
      </xdr:nvSpPr>
      <xdr:spPr>
        <a:xfrm>
          <a:off x="9439275" y="8010526"/>
          <a:ext cx="88582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Enrolment</a:t>
          </a:r>
          <a:endParaRPr lang="el-GR" sz="1100"/>
        </a:p>
      </xdr:txBody>
    </xdr:sp>
    <xdr:clientData/>
  </xdr:oneCellAnchor>
  <xdr:oneCellAnchor>
    <xdr:from>
      <xdr:col>11</xdr:col>
      <xdr:colOff>790575</xdr:colOff>
      <xdr:row>22</xdr:row>
      <xdr:rowOff>190501</xdr:rowOff>
    </xdr:from>
    <xdr:ext cx="885825" cy="254557"/>
    <xdr:sp macro="" textlink="">
      <xdr:nvSpPr>
        <xdr:cNvPr id="32" name="TextBox 31"/>
        <xdr:cNvSpPr txBox="1"/>
      </xdr:nvSpPr>
      <xdr:spPr>
        <a:xfrm>
          <a:off x="9448800" y="4591051"/>
          <a:ext cx="88582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Feedback</a:t>
          </a:r>
          <a:r>
            <a:rPr lang="en-US" sz="1100" baseline="0"/>
            <a:t> </a:t>
          </a:r>
          <a:endParaRPr lang="el-GR" sz="1100"/>
        </a:p>
      </xdr:txBody>
    </xdr:sp>
    <xdr:clientData/>
  </xdr:oneCellAnchor>
  <xdr:oneCellAnchor>
    <xdr:from>
      <xdr:col>13</xdr:col>
      <xdr:colOff>390525</xdr:colOff>
      <xdr:row>27</xdr:row>
      <xdr:rowOff>95251</xdr:rowOff>
    </xdr:from>
    <xdr:ext cx="885825" cy="416781"/>
    <xdr:sp macro="" textlink="">
      <xdr:nvSpPr>
        <xdr:cNvPr id="33" name="TextBox 32"/>
        <xdr:cNvSpPr txBox="1"/>
      </xdr:nvSpPr>
      <xdr:spPr>
        <a:xfrm>
          <a:off x="10972800" y="5495926"/>
          <a:ext cx="885825"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Contact persons</a:t>
          </a:r>
          <a:r>
            <a:rPr lang="en-US" sz="1100" baseline="0"/>
            <a:t> </a:t>
          </a:r>
          <a:endParaRPr lang="el-GR" sz="1100"/>
        </a:p>
      </xdr:txBody>
    </xdr:sp>
    <xdr:clientData/>
  </xdr:oneCellAnchor>
  <xdr:oneCellAnchor>
    <xdr:from>
      <xdr:col>13</xdr:col>
      <xdr:colOff>390525</xdr:colOff>
      <xdr:row>35</xdr:row>
      <xdr:rowOff>19051</xdr:rowOff>
    </xdr:from>
    <xdr:ext cx="885825" cy="416781"/>
    <xdr:sp macro="" textlink="">
      <xdr:nvSpPr>
        <xdr:cNvPr id="34" name="TextBox 33"/>
        <xdr:cNvSpPr txBox="1"/>
      </xdr:nvSpPr>
      <xdr:spPr>
        <a:xfrm>
          <a:off x="10972800" y="7019926"/>
          <a:ext cx="885825"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Quality strategy</a:t>
          </a:r>
          <a:endParaRPr lang="el-GR" sz="1100"/>
        </a:p>
      </xdr:txBody>
    </xdr:sp>
    <xdr:clientData/>
  </xdr:oneCellAnchor>
  <xdr:oneCellAnchor>
    <xdr:from>
      <xdr:col>9</xdr:col>
      <xdr:colOff>352425</xdr:colOff>
      <xdr:row>35</xdr:row>
      <xdr:rowOff>1</xdr:rowOff>
    </xdr:from>
    <xdr:ext cx="885825" cy="579005"/>
    <xdr:sp macro="" textlink="">
      <xdr:nvSpPr>
        <xdr:cNvPr id="35" name="TextBox 34"/>
        <xdr:cNvSpPr txBox="1"/>
      </xdr:nvSpPr>
      <xdr:spPr>
        <a:xfrm>
          <a:off x="7086600" y="7000876"/>
          <a:ext cx="8858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Get to know needs</a:t>
          </a:r>
          <a:endParaRPr lang="el-GR" sz="1100"/>
        </a:p>
      </xdr:txBody>
    </xdr:sp>
    <xdr:clientData/>
  </xdr:oneCellAnchor>
  <xdr:oneCellAnchor>
    <xdr:from>
      <xdr:col>9</xdr:col>
      <xdr:colOff>76200</xdr:colOff>
      <xdr:row>26</xdr:row>
      <xdr:rowOff>133351</xdr:rowOff>
    </xdr:from>
    <xdr:ext cx="1000125" cy="416781"/>
    <xdr:sp macro="" textlink="">
      <xdr:nvSpPr>
        <xdr:cNvPr id="36" name="TextBox 35"/>
        <xdr:cNvSpPr txBox="1"/>
      </xdr:nvSpPr>
      <xdr:spPr>
        <a:xfrm>
          <a:off x="6810375" y="5334001"/>
          <a:ext cx="1000125"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Participation in decisions</a:t>
          </a:r>
          <a:endParaRPr lang="el-GR"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4019550</xdr:colOff>
      <xdr:row>1</xdr:row>
      <xdr:rowOff>485775</xdr:rowOff>
    </xdr:from>
    <xdr:ext cx="2686050" cy="714375"/>
    <xdr:pic>
      <xdr:nvPicPr>
        <xdr:cNvPr id="2" name="image2.jpg" title="Εικόνα">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1514475</xdr:colOff>
      <xdr:row>1</xdr:row>
      <xdr:rowOff>28575</xdr:rowOff>
    </xdr:from>
    <xdr:ext cx="3000375" cy="1638300"/>
    <xdr:pic>
      <xdr:nvPicPr>
        <xdr:cNvPr id="3" name="image5.png" title="Εικόνα">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2</xdr:col>
      <xdr:colOff>4019550</xdr:colOff>
      <xdr:row>1</xdr:row>
      <xdr:rowOff>485775</xdr:rowOff>
    </xdr:from>
    <xdr:ext cx="2686050" cy="714375"/>
    <xdr:pic>
      <xdr:nvPicPr>
        <xdr:cNvPr id="2" name="image2.jpg" title="Εικόνα">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1514475</xdr:colOff>
      <xdr:row>1</xdr:row>
      <xdr:rowOff>28575</xdr:rowOff>
    </xdr:from>
    <xdr:ext cx="3000375" cy="1638300"/>
    <xdr:pic>
      <xdr:nvPicPr>
        <xdr:cNvPr id="3" name="image5.png" title="Εικόνα">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4019550</xdr:colOff>
      <xdr:row>1</xdr:row>
      <xdr:rowOff>485775</xdr:rowOff>
    </xdr:from>
    <xdr:ext cx="2686050" cy="714375"/>
    <xdr:pic>
      <xdr:nvPicPr>
        <xdr:cNvPr id="5" name="image2.jpg" title="Εικόνα"/>
        <xdr:cNvPicPr preferRelativeResize="0"/>
      </xdr:nvPicPr>
      <xdr:blipFill>
        <a:blip xmlns:r="http://schemas.openxmlformats.org/officeDocument/2006/relationships" r:embed="rId1" cstate="print"/>
        <a:stretch>
          <a:fillRect/>
        </a:stretch>
      </xdr:blipFill>
      <xdr:spPr>
        <a:xfrm>
          <a:off x="9734550" y="685800"/>
          <a:ext cx="2686050" cy="7143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reativecommons.org/licenses/by-nc-sa/4.0/"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outlinePr summaryBelow="0" summaryRight="0"/>
  </sheetPr>
  <dimension ref="A1:Z1002"/>
  <sheetViews>
    <sheetView workbookViewId="0">
      <selection activeCell="A4" sqref="A4"/>
    </sheetView>
  </sheetViews>
  <sheetFormatPr baseColWidth="10" defaultColWidth="14.42578125" defaultRowHeight="15" customHeight="1" x14ac:dyDescent="0.2"/>
  <cols>
    <col min="1" max="1" width="21.28515625" style="41" customWidth="1"/>
    <col min="2" max="2" width="14.42578125" style="41" customWidth="1"/>
    <col min="3" max="3" width="7.85546875" style="41" customWidth="1"/>
    <col min="4" max="4" width="20.140625" style="41" customWidth="1"/>
    <col min="5" max="5" width="25.5703125" style="41" customWidth="1"/>
    <col min="6" max="6" width="22.140625" style="41" customWidth="1"/>
    <col min="7" max="16384" width="14.42578125" style="41"/>
  </cols>
  <sheetData>
    <row r="1" spans="1:26" ht="15.75" customHeight="1" x14ac:dyDescent="0.2">
      <c r="A1" s="40"/>
      <c r="B1" s="40"/>
      <c r="C1" s="40"/>
      <c r="D1" s="40"/>
      <c r="E1" s="40"/>
      <c r="F1" s="40"/>
      <c r="G1" s="40"/>
      <c r="H1" s="40"/>
      <c r="I1" s="40"/>
      <c r="J1" s="40"/>
      <c r="K1" s="40"/>
      <c r="L1" s="40"/>
    </row>
    <row r="2" spans="1:26" ht="15.75" customHeight="1" x14ac:dyDescent="0.2">
      <c r="A2" s="40"/>
      <c r="B2" s="40"/>
      <c r="C2" s="40"/>
      <c r="D2" s="40"/>
      <c r="E2" s="40"/>
      <c r="F2" s="40"/>
      <c r="G2" s="40"/>
      <c r="H2" s="40"/>
      <c r="I2" s="40"/>
      <c r="J2" s="40"/>
      <c r="K2" s="40"/>
      <c r="L2" s="40"/>
    </row>
    <row r="3" spans="1:26" ht="15.75" customHeight="1" x14ac:dyDescent="0.2">
      <c r="A3" s="40"/>
      <c r="B3" s="40"/>
      <c r="C3" s="40"/>
      <c r="D3" s="40"/>
      <c r="E3" s="40"/>
      <c r="F3" s="40"/>
      <c r="G3" s="40"/>
      <c r="H3" s="40"/>
      <c r="I3" s="40"/>
      <c r="J3" s="40"/>
      <c r="K3" s="40"/>
      <c r="L3" s="40"/>
    </row>
    <row r="4" spans="1:26" ht="15.75" customHeight="1" x14ac:dyDescent="0.2">
      <c r="A4" s="40"/>
      <c r="B4" s="40"/>
      <c r="C4" s="40"/>
      <c r="D4" s="40"/>
      <c r="E4" s="40"/>
      <c r="F4" s="40"/>
      <c r="G4" s="40"/>
      <c r="H4" s="40"/>
      <c r="I4" s="40"/>
      <c r="J4" s="40"/>
      <c r="K4" s="40"/>
      <c r="L4" s="40"/>
    </row>
    <row r="5" spans="1:26" ht="15.75" customHeight="1" x14ac:dyDescent="0.2">
      <c r="A5" s="40"/>
      <c r="B5" s="40"/>
      <c r="C5" s="40"/>
      <c r="D5" s="40"/>
      <c r="E5" s="40"/>
      <c r="F5" s="40"/>
      <c r="G5" s="40"/>
      <c r="H5" s="40"/>
      <c r="I5" s="40"/>
      <c r="J5" s="40"/>
      <c r="K5" s="40"/>
      <c r="L5" s="40"/>
    </row>
    <row r="6" spans="1:26" ht="15.75" customHeight="1" x14ac:dyDescent="0.2">
      <c r="A6" s="40"/>
      <c r="B6" s="40"/>
      <c r="C6" s="40"/>
      <c r="D6" s="40"/>
      <c r="E6" s="40"/>
      <c r="F6" s="40"/>
      <c r="G6" s="40"/>
      <c r="H6" s="40"/>
      <c r="I6" s="40"/>
      <c r="J6" s="40"/>
      <c r="K6" s="40"/>
      <c r="L6" s="40"/>
    </row>
    <row r="7" spans="1:26" ht="15.75" customHeight="1" x14ac:dyDescent="0.2">
      <c r="A7" s="40"/>
      <c r="B7" s="40"/>
      <c r="C7" s="40"/>
      <c r="D7" s="40"/>
      <c r="E7" s="40"/>
      <c r="F7" s="40"/>
      <c r="G7" s="40"/>
      <c r="H7" s="40"/>
      <c r="I7" s="40"/>
      <c r="J7" s="40"/>
      <c r="K7" s="40"/>
      <c r="L7" s="40"/>
    </row>
    <row r="8" spans="1:26" ht="15.75" customHeight="1" x14ac:dyDescent="0.2">
      <c r="A8" s="40"/>
      <c r="B8" s="40"/>
      <c r="C8" s="40"/>
      <c r="D8" s="40"/>
      <c r="E8" s="40"/>
      <c r="F8" s="40"/>
      <c r="G8" s="40"/>
      <c r="H8" s="40"/>
      <c r="I8" s="40"/>
      <c r="J8" s="40"/>
      <c r="K8" s="40"/>
      <c r="L8" s="40"/>
    </row>
    <row r="9" spans="1:26" ht="15.75" customHeight="1" x14ac:dyDescent="0.2">
      <c r="A9" s="40"/>
      <c r="B9" s="40"/>
      <c r="C9" s="40"/>
      <c r="D9" s="40"/>
      <c r="E9" s="40"/>
      <c r="F9" s="40"/>
      <c r="G9" s="40"/>
      <c r="H9" s="40"/>
      <c r="I9" s="40"/>
      <c r="J9" s="40"/>
      <c r="K9" s="40"/>
      <c r="L9" s="40"/>
    </row>
    <row r="10" spans="1:26" ht="30" customHeight="1" x14ac:dyDescent="0.2">
      <c r="A10" s="45"/>
      <c r="B10" s="45"/>
      <c r="C10" s="45"/>
      <c r="D10" s="45"/>
      <c r="E10" s="45"/>
      <c r="F10" s="45"/>
      <c r="G10" s="45"/>
      <c r="H10" s="45"/>
      <c r="I10" s="45"/>
      <c r="J10" s="45"/>
      <c r="K10" s="45"/>
      <c r="L10" s="45"/>
      <c r="M10" s="40"/>
      <c r="N10" s="40"/>
      <c r="O10" s="40"/>
      <c r="P10" s="40"/>
      <c r="Q10" s="40"/>
      <c r="R10" s="40"/>
      <c r="S10" s="40"/>
      <c r="T10" s="40"/>
      <c r="U10" s="40"/>
      <c r="V10" s="40"/>
      <c r="W10" s="40"/>
      <c r="X10" s="40"/>
      <c r="Y10" s="40"/>
      <c r="Z10" s="40"/>
    </row>
    <row r="11" spans="1:26" ht="45" customHeight="1" x14ac:dyDescent="0.2">
      <c r="A11" s="45"/>
      <c r="B11" s="45"/>
      <c r="C11" s="45"/>
      <c r="D11" s="45"/>
      <c r="E11" s="45"/>
      <c r="F11" s="45"/>
      <c r="G11" s="45"/>
      <c r="H11" s="45"/>
      <c r="I11" s="45"/>
      <c r="J11" s="45"/>
      <c r="K11" s="45"/>
      <c r="L11" s="45"/>
      <c r="M11" s="40"/>
      <c r="N11" s="40"/>
      <c r="O11" s="40"/>
      <c r="P11" s="40"/>
      <c r="Q11" s="40"/>
      <c r="R11" s="40"/>
      <c r="S11" s="40"/>
      <c r="T11" s="40"/>
      <c r="U11" s="40"/>
      <c r="V11" s="40"/>
      <c r="W11" s="40"/>
      <c r="X11" s="40"/>
      <c r="Y11" s="40"/>
      <c r="Z11" s="40"/>
    </row>
    <row r="12" spans="1:26" ht="27.75" customHeight="1" x14ac:dyDescent="0.2">
      <c r="A12" s="45"/>
      <c r="B12" s="45"/>
      <c r="C12" s="45"/>
      <c r="D12" s="45"/>
      <c r="E12" s="45"/>
      <c r="F12" s="45"/>
      <c r="G12" s="45"/>
      <c r="H12" s="45"/>
      <c r="I12" s="45"/>
      <c r="J12" s="45"/>
      <c r="K12" s="45"/>
      <c r="L12" s="45"/>
      <c r="M12" s="40"/>
      <c r="N12" s="40"/>
      <c r="O12" s="40"/>
      <c r="P12" s="40"/>
      <c r="Q12" s="40"/>
      <c r="R12" s="40"/>
      <c r="S12" s="40"/>
      <c r="T12" s="40"/>
      <c r="U12" s="40"/>
      <c r="V12" s="40"/>
      <c r="W12" s="40"/>
      <c r="X12" s="40"/>
      <c r="Y12" s="40"/>
      <c r="Z12" s="40"/>
    </row>
    <row r="13" spans="1:26" ht="19.5" customHeight="1" x14ac:dyDescent="0.2">
      <c r="A13" s="45"/>
      <c r="B13" s="45"/>
      <c r="C13" s="45"/>
      <c r="D13" s="45"/>
      <c r="E13" s="45"/>
      <c r="F13" s="45"/>
      <c r="G13" s="45"/>
      <c r="H13" s="45"/>
      <c r="I13" s="45"/>
      <c r="J13" s="45"/>
      <c r="K13" s="45"/>
      <c r="L13" s="45"/>
      <c r="M13" s="40"/>
      <c r="N13" s="40"/>
      <c r="O13" s="40"/>
      <c r="P13" s="40"/>
      <c r="Q13" s="40"/>
      <c r="R13" s="40"/>
      <c r="S13" s="40"/>
      <c r="T13" s="40"/>
      <c r="U13" s="40"/>
      <c r="V13" s="40"/>
      <c r="W13" s="40"/>
      <c r="X13" s="40"/>
      <c r="Y13" s="40"/>
      <c r="Z13" s="40"/>
    </row>
    <row r="14" spans="1:26" ht="15.75" customHeight="1" x14ac:dyDescent="0.2">
      <c r="A14" s="45"/>
      <c r="B14" s="45"/>
      <c r="C14" s="45"/>
      <c r="D14" s="45"/>
      <c r="E14" s="45"/>
      <c r="F14" s="45"/>
      <c r="G14" s="45"/>
      <c r="H14" s="45"/>
      <c r="I14" s="45"/>
      <c r="J14" s="45"/>
      <c r="K14" s="45"/>
      <c r="L14" s="45"/>
      <c r="M14" s="40"/>
      <c r="N14" s="40"/>
      <c r="O14" s="40"/>
      <c r="P14" s="40"/>
      <c r="Q14" s="40"/>
      <c r="R14" s="40"/>
      <c r="S14" s="40"/>
      <c r="T14" s="40"/>
      <c r="U14" s="40"/>
      <c r="V14" s="40"/>
      <c r="W14" s="40"/>
      <c r="X14" s="40"/>
      <c r="Y14" s="40"/>
      <c r="Z14" s="40"/>
    </row>
    <row r="15" spans="1:26" ht="24" customHeight="1" x14ac:dyDescent="0.2">
      <c r="A15" s="45"/>
      <c r="B15" s="45"/>
      <c r="C15" s="45"/>
      <c r="D15" s="45"/>
      <c r="E15" s="45"/>
      <c r="F15" s="45"/>
      <c r="G15" s="45"/>
      <c r="H15" s="45"/>
      <c r="I15" s="45"/>
      <c r="J15" s="45"/>
      <c r="K15" s="45"/>
      <c r="L15" s="45"/>
      <c r="M15" s="40"/>
      <c r="N15" s="40"/>
      <c r="O15" s="40"/>
      <c r="P15" s="40"/>
      <c r="Q15" s="40"/>
      <c r="R15" s="40"/>
      <c r="S15" s="40"/>
      <c r="T15" s="40"/>
      <c r="U15" s="40"/>
      <c r="V15" s="40"/>
      <c r="W15" s="40"/>
      <c r="X15" s="40"/>
      <c r="Y15" s="40"/>
      <c r="Z15" s="40"/>
    </row>
    <row r="16" spans="1:26" ht="15.75" customHeight="1" x14ac:dyDescent="0.2">
      <c r="A16" s="45"/>
      <c r="B16" s="45"/>
      <c r="C16" s="45"/>
      <c r="D16" s="45"/>
      <c r="E16" s="45"/>
      <c r="F16" s="45"/>
      <c r="G16" s="45"/>
      <c r="H16" s="45"/>
      <c r="I16" s="45"/>
      <c r="J16" s="45"/>
      <c r="K16" s="45"/>
      <c r="L16" s="45"/>
      <c r="M16" s="40"/>
      <c r="N16" s="40"/>
      <c r="O16" s="40"/>
      <c r="P16" s="40"/>
      <c r="Q16" s="40"/>
      <c r="R16" s="40"/>
      <c r="S16" s="40"/>
      <c r="T16" s="40"/>
      <c r="U16" s="40"/>
      <c r="V16" s="40"/>
      <c r="W16" s="40"/>
      <c r="X16" s="40"/>
      <c r="Y16" s="40"/>
      <c r="Z16" s="40"/>
    </row>
    <row r="17" spans="1:26" ht="15.75" customHeight="1" x14ac:dyDescent="0.2">
      <c r="A17" s="45"/>
      <c r="B17" s="45"/>
      <c r="C17" s="45"/>
      <c r="D17" s="45"/>
      <c r="E17" s="45"/>
      <c r="F17" s="45"/>
      <c r="G17" s="45"/>
      <c r="H17" s="45"/>
      <c r="I17" s="45"/>
      <c r="J17" s="45"/>
      <c r="K17" s="45"/>
      <c r="L17" s="45"/>
      <c r="M17" s="40"/>
      <c r="N17" s="40"/>
      <c r="O17" s="40"/>
      <c r="P17" s="40"/>
      <c r="Q17" s="40"/>
      <c r="R17" s="40"/>
      <c r="S17" s="40"/>
      <c r="T17" s="40"/>
      <c r="U17" s="40"/>
      <c r="V17" s="40"/>
      <c r="W17" s="40"/>
      <c r="X17" s="40"/>
      <c r="Y17" s="40"/>
      <c r="Z17" s="40"/>
    </row>
    <row r="18" spans="1:26" s="42" customFormat="1" ht="25.5" customHeight="1" thickBot="1" x14ac:dyDescent="0.25">
      <c r="A18" s="45"/>
      <c r="B18" s="45"/>
      <c r="C18" s="45"/>
      <c r="D18" s="45"/>
      <c r="E18" s="45"/>
      <c r="F18" s="45"/>
      <c r="G18" s="45"/>
      <c r="H18" s="45"/>
      <c r="I18" s="45"/>
      <c r="J18" s="45"/>
      <c r="K18" s="45"/>
      <c r="L18" s="45"/>
      <c r="M18" s="40"/>
      <c r="N18" s="40"/>
      <c r="O18" s="40"/>
      <c r="P18" s="40"/>
      <c r="Q18" s="40"/>
      <c r="R18" s="40"/>
      <c r="S18" s="40"/>
      <c r="T18" s="40"/>
      <c r="U18" s="40"/>
      <c r="V18" s="40"/>
      <c r="W18" s="40"/>
      <c r="X18" s="40"/>
      <c r="Y18" s="40"/>
      <c r="Z18" s="40"/>
    </row>
    <row r="19" spans="1:26" ht="22.5" customHeight="1" x14ac:dyDescent="0.2">
      <c r="A19" s="46" t="s">
        <v>69</v>
      </c>
      <c r="B19" s="47" t="s">
        <v>0</v>
      </c>
      <c r="C19" s="48"/>
      <c r="D19" s="48"/>
      <c r="E19" s="48"/>
      <c r="F19" s="49"/>
      <c r="G19" s="45"/>
      <c r="H19" s="45"/>
      <c r="I19" s="45"/>
      <c r="J19" s="45"/>
      <c r="K19" s="45"/>
      <c r="L19" s="45"/>
      <c r="M19" s="40"/>
      <c r="N19" s="40"/>
      <c r="O19" s="40"/>
      <c r="P19" s="40"/>
      <c r="Q19" s="40"/>
      <c r="R19" s="40"/>
      <c r="S19" s="40"/>
      <c r="T19" s="40"/>
      <c r="U19" s="40"/>
      <c r="V19" s="40"/>
      <c r="W19" s="40"/>
      <c r="X19" s="40"/>
      <c r="Y19" s="40"/>
      <c r="Z19" s="40"/>
    </row>
    <row r="20" spans="1:26" ht="28.5" customHeight="1" x14ac:dyDescent="0.2">
      <c r="A20" s="50" t="s">
        <v>70</v>
      </c>
      <c r="B20" s="122" t="s">
        <v>71</v>
      </c>
      <c r="C20" s="123"/>
      <c r="D20" s="123"/>
      <c r="E20" s="123"/>
      <c r="F20" s="124"/>
      <c r="G20" s="45"/>
      <c r="H20" s="45"/>
      <c r="I20" s="45"/>
      <c r="J20" s="45"/>
      <c r="K20" s="45"/>
      <c r="L20" s="45"/>
      <c r="M20" s="40"/>
      <c r="N20" s="40"/>
      <c r="O20" s="40"/>
      <c r="P20" s="40"/>
      <c r="Q20" s="40"/>
      <c r="R20" s="40"/>
      <c r="S20" s="40"/>
      <c r="T20" s="40"/>
      <c r="U20" s="40"/>
      <c r="V20" s="40"/>
      <c r="W20" s="40"/>
      <c r="X20" s="40"/>
      <c r="Y20" s="40"/>
      <c r="Z20" s="40"/>
    </row>
    <row r="21" spans="1:26" ht="34.5" customHeight="1" x14ac:dyDescent="0.2">
      <c r="A21" s="120" t="s">
        <v>72</v>
      </c>
      <c r="B21" s="122" t="s">
        <v>1</v>
      </c>
      <c r="C21" s="123"/>
      <c r="D21" s="123"/>
      <c r="E21" s="123"/>
      <c r="F21" s="124"/>
      <c r="G21" s="45"/>
      <c r="H21" s="45"/>
      <c r="I21" s="45"/>
      <c r="J21" s="45"/>
      <c r="K21" s="45"/>
      <c r="L21" s="45"/>
      <c r="M21" s="40"/>
      <c r="N21" s="40"/>
      <c r="O21" s="40"/>
      <c r="P21" s="40"/>
      <c r="Q21" s="40"/>
      <c r="R21" s="40"/>
      <c r="S21" s="40"/>
      <c r="T21" s="40"/>
      <c r="U21" s="40"/>
      <c r="V21" s="40"/>
      <c r="W21" s="40"/>
      <c r="X21" s="40"/>
      <c r="Y21" s="40"/>
      <c r="Z21" s="40"/>
    </row>
    <row r="22" spans="1:26" ht="28.5" customHeight="1" x14ac:dyDescent="0.2">
      <c r="A22" s="121"/>
      <c r="B22" s="123"/>
      <c r="C22" s="123"/>
      <c r="D22" s="123"/>
      <c r="E22" s="123"/>
      <c r="F22" s="124"/>
      <c r="G22" s="45"/>
      <c r="H22" s="45"/>
      <c r="I22" s="45"/>
      <c r="J22" s="45"/>
      <c r="K22" s="45"/>
      <c r="L22" s="45"/>
      <c r="M22" s="40"/>
      <c r="N22" s="40"/>
      <c r="O22" s="40"/>
      <c r="P22" s="40"/>
      <c r="Q22" s="40"/>
      <c r="R22" s="40"/>
      <c r="S22" s="40"/>
      <c r="T22" s="40"/>
      <c r="U22" s="40"/>
      <c r="V22" s="40"/>
      <c r="W22" s="40"/>
      <c r="X22" s="40"/>
      <c r="Y22" s="40"/>
      <c r="Z22" s="40"/>
    </row>
    <row r="23" spans="1:26" ht="15.75" customHeight="1" thickBot="1" x14ac:dyDescent="0.25">
      <c r="A23" s="129" t="s">
        <v>2</v>
      </c>
      <c r="B23" s="123"/>
      <c r="C23" s="57"/>
      <c r="D23" s="57"/>
      <c r="E23" s="57"/>
      <c r="F23" s="109"/>
      <c r="G23" s="45"/>
      <c r="H23" s="45"/>
      <c r="I23" s="45"/>
      <c r="J23" s="45"/>
      <c r="K23" s="45"/>
      <c r="L23" s="45"/>
      <c r="M23" s="40"/>
      <c r="N23" s="40"/>
      <c r="O23" s="40"/>
      <c r="P23" s="40"/>
      <c r="Q23" s="40"/>
      <c r="R23" s="40"/>
      <c r="S23" s="40"/>
      <c r="T23" s="40"/>
      <c r="U23" s="40"/>
      <c r="V23" s="40"/>
      <c r="W23" s="40"/>
      <c r="X23" s="40"/>
      <c r="Y23" s="40"/>
      <c r="Z23" s="40"/>
    </row>
    <row r="24" spans="1:26" ht="15.75" customHeight="1" x14ac:dyDescent="0.2">
      <c r="A24" s="110" t="s">
        <v>3</v>
      </c>
      <c r="B24" s="111" t="s">
        <v>4</v>
      </c>
      <c r="C24" s="130" t="s">
        <v>5</v>
      </c>
      <c r="D24" s="131"/>
      <c r="E24" s="111" t="s">
        <v>6</v>
      </c>
      <c r="F24" s="112" t="s">
        <v>7</v>
      </c>
      <c r="G24" s="45"/>
      <c r="H24" s="45"/>
      <c r="I24" s="45"/>
      <c r="J24" s="45"/>
      <c r="K24" s="45"/>
      <c r="L24" s="45"/>
      <c r="M24" s="40"/>
      <c r="N24" s="40"/>
      <c r="O24" s="40"/>
      <c r="P24" s="40"/>
      <c r="Q24" s="40"/>
      <c r="R24" s="40"/>
      <c r="S24" s="40"/>
      <c r="T24" s="40"/>
      <c r="U24" s="40"/>
      <c r="V24" s="40"/>
      <c r="W24" s="40"/>
      <c r="X24" s="40"/>
      <c r="Y24" s="40"/>
      <c r="Z24" s="40"/>
    </row>
    <row r="25" spans="1:26" ht="15.75" customHeight="1" x14ac:dyDescent="0.2">
      <c r="A25" s="113" t="s">
        <v>10</v>
      </c>
      <c r="B25" s="114">
        <v>44361</v>
      </c>
      <c r="C25" s="126" t="s">
        <v>73</v>
      </c>
      <c r="D25" s="127"/>
      <c r="E25" s="113" t="s">
        <v>8</v>
      </c>
      <c r="F25" s="113" t="s">
        <v>9</v>
      </c>
      <c r="G25" s="45"/>
      <c r="H25" s="45"/>
      <c r="I25" s="45"/>
      <c r="J25" s="45"/>
      <c r="K25" s="45"/>
      <c r="L25" s="45"/>
      <c r="M25" s="40"/>
      <c r="N25" s="40"/>
      <c r="O25" s="40"/>
      <c r="P25" s="40"/>
      <c r="Q25" s="40"/>
      <c r="R25" s="40"/>
      <c r="S25" s="40"/>
      <c r="T25" s="40"/>
      <c r="U25" s="40"/>
      <c r="V25" s="40"/>
      <c r="W25" s="40"/>
      <c r="X25" s="40"/>
      <c r="Y25" s="40"/>
      <c r="Z25" s="40"/>
    </row>
    <row r="26" spans="1:26" ht="15.75" customHeight="1" x14ac:dyDescent="0.2">
      <c r="A26" s="113" t="s">
        <v>66</v>
      </c>
      <c r="B26" s="114">
        <v>44390</v>
      </c>
      <c r="C26" s="126" t="s">
        <v>74</v>
      </c>
      <c r="D26" s="127"/>
      <c r="E26" s="113" t="s">
        <v>75</v>
      </c>
      <c r="F26" s="113" t="s">
        <v>9</v>
      </c>
      <c r="G26" s="45"/>
      <c r="H26" s="45"/>
      <c r="I26" s="45"/>
      <c r="J26" s="45"/>
      <c r="K26" s="45"/>
      <c r="L26" s="45"/>
      <c r="M26" s="40"/>
      <c r="N26" s="40"/>
      <c r="O26" s="40"/>
      <c r="P26" s="40"/>
      <c r="Q26" s="40"/>
      <c r="R26" s="40"/>
      <c r="S26" s="40"/>
      <c r="T26" s="40"/>
      <c r="U26" s="40"/>
      <c r="V26" s="40"/>
      <c r="W26" s="40"/>
      <c r="X26" s="40"/>
      <c r="Y26" s="40"/>
      <c r="Z26" s="40"/>
    </row>
    <row r="27" spans="1:26" ht="24.6" customHeight="1" x14ac:dyDescent="0.2">
      <c r="A27" s="113" t="s">
        <v>65</v>
      </c>
      <c r="B27" s="114">
        <v>44440</v>
      </c>
      <c r="C27" s="126" t="s">
        <v>76</v>
      </c>
      <c r="D27" s="127"/>
      <c r="E27" s="113" t="s">
        <v>75</v>
      </c>
      <c r="F27" s="113" t="s">
        <v>9</v>
      </c>
      <c r="G27" s="45"/>
      <c r="H27" s="45"/>
      <c r="I27" s="45"/>
      <c r="J27" s="45"/>
      <c r="K27" s="45"/>
      <c r="L27" s="45"/>
      <c r="M27" s="40"/>
      <c r="N27" s="40"/>
      <c r="O27" s="40"/>
      <c r="P27" s="40"/>
      <c r="Q27" s="40"/>
      <c r="R27" s="40"/>
      <c r="S27" s="40"/>
      <c r="T27" s="40"/>
      <c r="U27" s="40"/>
      <c r="V27" s="40"/>
      <c r="W27" s="40"/>
      <c r="X27" s="40"/>
      <c r="Y27" s="40"/>
      <c r="Z27" s="40"/>
    </row>
    <row r="28" spans="1:26" ht="15.75" customHeight="1" x14ac:dyDescent="0.2">
      <c r="A28" s="113" t="s">
        <v>65</v>
      </c>
      <c r="B28" s="114">
        <v>44440</v>
      </c>
      <c r="C28" s="126" t="s">
        <v>77</v>
      </c>
      <c r="D28" s="127"/>
      <c r="E28" s="113" t="s">
        <v>74</v>
      </c>
      <c r="F28" s="113" t="s">
        <v>9</v>
      </c>
      <c r="G28" s="45"/>
      <c r="H28" s="45"/>
      <c r="I28" s="45"/>
      <c r="J28" s="45"/>
      <c r="K28" s="45"/>
      <c r="L28" s="45"/>
      <c r="M28" s="40"/>
      <c r="N28" s="40"/>
      <c r="O28" s="40"/>
      <c r="P28" s="40"/>
      <c r="Q28" s="40"/>
      <c r="R28" s="40"/>
      <c r="S28" s="40"/>
      <c r="T28" s="40"/>
      <c r="U28" s="40"/>
      <c r="V28" s="40"/>
      <c r="W28" s="40"/>
      <c r="X28" s="40"/>
      <c r="Y28" s="40"/>
      <c r="Z28" s="40"/>
    </row>
    <row r="29" spans="1:26" s="42" customFormat="1" ht="23.25" customHeight="1" x14ac:dyDescent="0.2">
      <c r="A29" s="113" t="s">
        <v>409</v>
      </c>
      <c r="B29" s="114">
        <v>44615</v>
      </c>
      <c r="C29" s="126" t="s">
        <v>410</v>
      </c>
      <c r="D29" s="127"/>
      <c r="E29" s="115" t="s">
        <v>411</v>
      </c>
      <c r="F29" s="115" t="s">
        <v>412</v>
      </c>
      <c r="G29" s="45"/>
      <c r="H29" s="45"/>
      <c r="I29" s="45"/>
      <c r="J29" s="45"/>
      <c r="K29" s="45"/>
      <c r="L29" s="45"/>
      <c r="M29" s="40"/>
      <c r="N29" s="40"/>
      <c r="O29" s="40"/>
      <c r="P29" s="40"/>
      <c r="Q29" s="40"/>
      <c r="R29" s="40"/>
      <c r="S29" s="40"/>
      <c r="T29" s="40"/>
      <c r="U29" s="40"/>
      <c r="V29" s="40"/>
      <c r="W29" s="40"/>
      <c r="X29" s="40"/>
      <c r="Y29" s="40"/>
      <c r="Z29" s="40"/>
    </row>
    <row r="30" spans="1:26" ht="27" customHeight="1" x14ac:dyDescent="0.2">
      <c r="A30" s="51" t="s">
        <v>78</v>
      </c>
      <c r="B30" s="52"/>
      <c r="C30" s="45"/>
      <c r="D30" s="125"/>
      <c r="E30" s="123"/>
      <c r="F30" s="124"/>
      <c r="G30" s="45"/>
      <c r="H30" s="45"/>
      <c r="I30" s="45"/>
      <c r="J30" s="45"/>
      <c r="K30" s="45"/>
      <c r="L30" s="45"/>
    </row>
    <row r="31" spans="1:26" ht="57" customHeight="1" x14ac:dyDescent="0.2">
      <c r="A31" s="120" t="s">
        <v>79</v>
      </c>
      <c r="B31" s="123"/>
      <c r="C31" s="123"/>
      <c r="D31" s="128" t="s">
        <v>68</v>
      </c>
      <c r="E31" s="123"/>
      <c r="F31" s="124"/>
      <c r="G31" s="45"/>
      <c r="H31" s="45"/>
      <c r="I31" s="45"/>
      <c r="J31" s="45"/>
      <c r="K31" s="45"/>
      <c r="L31" s="45"/>
    </row>
    <row r="32" spans="1:26" ht="15.75" customHeight="1" x14ac:dyDescent="0.2">
      <c r="A32" s="120" t="s">
        <v>80</v>
      </c>
      <c r="B32" s="123"/>
      <c r="C32" s="123"/>
      <c r="D32" s="125" t="s">
        <v>11</v>
      </c>
      <c r="E32" s="123"/>
      <c r="F32" s="124"/>
      <c r="G32" s="45"/>
      <c r="H32" s="45"/>
      <c r="I32" s="45"/>
      <c r="J32" s="45"/>
      <c r="K32" s="45"/>
      <c r="L32" s="45"/>
    </row>
    <row r="33" spans="1:12" ht="57" customHeight="1" x14ac:dyDescent="0.2">
      <c r="A33" s="120" t="s">
        <v>81</v>
      </c>
      <c r="B33" s="123"/>
      <c r="C33" s="123"/>
      <c r="D33" s="125" t="s">
        <v>12</v>
      </c>
      <c r="E33" s="123"/>
      <c r="F33" s="124"/>
      <c r="G33" s="45"/>
      <c r="H33" s="45"/>
      <c r="I33" s="53"/>
      <c r="J33" s="45"/>
      <c r="K33" s="45"/>
      <c r="L33" s="45"/>
    </row>
    <row r="34" spans="1:12" ht="15.75" customHeight="1" x14ac:dyDescent="0.2">
      <c r="A34" s="120" t="s">
        <v>82</v>
      </c>
      <c r="B34" s="123"/>
      <c r="C34" s="123"/>
      <c r="D34" s="139">
        <v>44455</v>
      </c>
      <c r="E34" s="123"/>
      <c r="F34" s="124"/>
      <c r="G34" s="45"/>
      <c r="H34" s="45"/>
      <c r="I34" s="45"/>
      <c r="J34" s="45"/>
      <c r="K34" s="45"/>
      <c r="L34" s="45"/>
    </row>
    <row r="35" spans="1:12" ht="15.75" customHeight="1" x14ac:dyDescent="0.2">
      <c r="A35" s="120" t="s">
        <v>83</v>
      </c>
      <c r="B35" s="123"/>
      <c r="C35" s="123"/>
      <c r="D35" s="125" t="s">
        <v>13</v>
      </c>
      <c r="E35" s="123"/>
      <c r="F35" s="124"/>
      <c r="G35" s="45"/>
      <c r="H35" s="45"/>
      <c r="I35" s="45"/>
      <c r="J35" s="45"/>
      <c r="K35" s="45"/>
      <c r="L35" s="45"/>
    </row>
    <row r="36" spans="1:12" ht="15.75" customHeight="1" x14ac:dyDescent="0.2">
      <c r="A36" s="120" t="s">
        <v>84</v>
      </c>
      <c r="B36" s="123"/>
      <c r="C36" s="123"/>
      <c r="D36" s="125" t="s">
        <v>67</v>
      </c>
      <c r="E36" s="123"/>
      <c r="F36" s="124"/>
      <c r="G36" s="45"/>
      <c r="H36" s="45"/>
      <c r="I36" s="45"/>
      <c r="J36" s="45"/>
      <c r="K36" s="45"/>
      <c r="L36" s="45"/>
    </row>
    <row r="37" spans="1:12" ht="15.75" customHeight="1" x14ac:dyDescent="0.2">
      <c r="A37" s="120" t="s">
        <v>85</v>
      </c>
      <c r="B37" s="123"/>
      <c r="C37" s="123"/>
      <c r="D37" s="125" t="s">
        <v>14</v>
      </c>
      <c r="E37" s="123"/>
      <c r="F37" s="124"/>
      <c r="G37" s="45"/>
      <c r="H37" s="45"/>
      <c r="I37" s="45"/>
      <c r="J37" s="45"/>
      <c r="K37" s="45"/>
      <c r="L37" s="45"/>
    </row>
    <row r="38" spans="1:12" ht="15.75" customHeight="1" x14ac:dyDescent="0.2">
      <c r="A38" s="54"/>
      <c r="B38" s="55"/>
      <c r="C38" s="55"/>
      <c r="D38" s="55"/>
      <c r="E38" s="55"/>
      <c r="F38" s="56"/>
      <c r="G38" s="45"/>
      <c r="H38" s="45"/>
      <c r="I38" s="45"/>
      <c r="J38" s="45"/>
      <c r="K38" s="45"/>
      <c r="L38" s="45"/>
    </row>
    <row r="39" spans="1:12" ht="15.75" customHeight="1" x14ac:dyDescent="0.2">
      <c r="A39" s="137" t="s">
        <v>86</v>
      </c>
      <c r="B39" s="123"/>
      <c r="C39" s="123"/>
      <c r="D39" s="123"/>
      <c r="E39" s="123"/>
      <c r="F39" s="124"/>
      <c r="G39" s="45"/>
      <c r="H39" s="45"/>
      <c r="I39" s="45"/>
      <c r="J39" s="45"/>
      <c r="K39" s="45"/>
      <c r="L39" s="45"/>
    </row>
    <row r="40" spans="1:12" ht="51.6" customHeight="1" x14ac:dyDescent="0.2">
      <c r="A40" s="138" t="s">
        <v>87</v>
      </c>
      <c r="B40" s="123"/>
      <c r="C40" s="123"/>
      <c r="D40" s="123"/>
      <c r="E40" s="123"/>
      <c r="F40" s="124"/>
      <c r="G40" s="45"/>
      <c r="H40" s="45"/>
      <c r="I40" s="45"/>
      <c r="J40" s="45"/>
      <c r="K40" s="45"/>
      <c r="L40" s="45"/>
    </row>
    <row r="41" spans="1:12" ht="15.75" customHeight="1" x14ac:dyDescent="0.2">
      <c r="A41" s="138"/>
      <c r="B41" s="123"/>
      <c r="C41" s="123"/>
      <c r="D41" s="123"/>
      <c r="E41" s="123"/>
      <c r="F41" s="124"/>
      <c r="G41" s="45"/>
      <c r="H41" s="45"/>
      <c r="I41" s="45"/>
      <c r="J41" s="45"/>
      <c r="K41" s="45"/>
      <c r="L41" s="45"/>
    </row>
    <row r="42" spans="1:12" ht="45" customHeight="1" thickBot="1" x14ac:dyDescent="0.25">
      <c r="A42" s="132" t="s">
        <v>88</v>
      </c>
      <c r="B42" s="133"/>
      <c r="C42" s="133"/>
      <c r="D42" s="133"/>
      <c r="E42" s="133"/>
      <c r="F42" s="134"/>
      <c r="G42" s="45"/>
      <c r="H42" s="45"/>
      <c r="I42" s="45"/>
      <c r="J42" s="45"/>
      <c r="K42" s="45"/>
      <c r="L42" s="45"/>
    </row>
    <row r="43" spans="1:12" ht="15.75" customHeight="1" x14ac:dyDescent="0.2">
      <c r="A43" s="45"/>
      <c r="B43" s="45"/>
      <c r="C43" s="45"/>
      <c r="D43" s="45"/>
      <c r="E43" s="45"/>
      <c r="F43" s="45"/>
      <c r="G43" s="45"/>
      <c r="H43" s="45"/>
      <c r="I43" s="45"/>
      <c r="J43" s="45"/>
      <c r="K43" s="45"/>
      <c r="L43" s="45"/>
    </row>
    <row r="44" spans="1:12" ht="15.75" customHeight="1" x14ac:dyDescent="0.2">
      <c r="A44" s="45"/>
      <c r="B44" s="45"/>
      <c r="C44" s="45"/>
      <c r="D44" s="45"/>
      <c r="E44" s="45"/>
      <c r="F44" s="45"/>
      <c r="G44" s="45"/>
      <c r="H44" s="45"/>
      <c r="I44" s="45"/>
      <c r="J44" s="45"/>
      <c r="K44" s="45"/>
      <c r="L44" s="45"/>
    </row>
    <row r="45" spans="1:12" ht="15.75" customHeight="1" x14ac:dyDescent="0.2">
      <c r="A45" s="45"/>
      <c r="B45" s="45"/>
      <c r="C45" s="45"/>
      <c r="D45" s="45"/>
      <c r="E45" s="45"/>
      <c r="F45" s="45"/>
      <c r="G45" s="45"/>
      <c r="H45" s="45"/>
      <c r="I45" s="45"/>
      <c r="J45" s="45"/>
      <c r="K45" s="45"/>
      <c r="L45" s="45"/>
    </row>
    <row r="46" spans="1:12" ht="15.75" customHeight="1" x14ac:dyDescent="0.2">
      <c r="A46" s="45"/>
      <c r="B46" s="45"/>
      <c r="C46" s="45"/>
      <c r="D46" s="45"/>
      <c r="E46" s="45"/>
      <c r="F46" s="45"/>
      <c r="G46" s="45"/>
      <c r="H46" s="45"/>
      <c r="I46" s="45"/>
      <c r="J46" s="45"/>
      <c r="K46" s="45"/>
      <c r="L46" s="45"/>
    </row>
    <row r="47" spans="1:12" ht="15.75" customHeight="1" x14ac:dyDescent="0.2">
      <c r="A47" s="45"/>
      <c r="B47" s="45"/>
      <c r="C47" s="45"/>
      <c r="D47" s="45"/>
      <c r="E47" s="45"/>
      <c r="F47" s="45"/>
      <c r="G47" s="45"/>
      <c r="H47" s="45"/>
      <c r="I47" s="45"/>
      <c r="J47" s="45"/>
      <c r="K47" s="45"/>
      <c r="L47" s="45"/>
    </row>
    <row r="48" spans="1:12" ht="15.75" customHeight="1" x14ac:dyDescent="0.2">
      <c r="A48" s="45"/>
      <c r="B48" s="45"/>
      <c r="C48" s="45"/>
      <c r="D48" s="45"/>
      <c r="E48" s="45"/>
      <c r="F48" s="45"/>
      <c r="G48" s="45"/>
      <c r="H48" s="45"/>
      <c r="I48" s="45"/>
      <c r="J48" s="45"/>
      <c r="K48" s="45"/>
      <c r="L48" s="45"/>
    </row>
    <row r="49" spans="1:12" ht="46.5" customHeight="1" x14ac:dyDescent="0.2">
      <c r="A49" s="45"/>
      <c r="B49" s="45"/>
      <c r="C49" s="45"/>
      <c r="D49" s="45"/>
      <c r="E49" s="45"/>
      <c r="F49" s="45"/>
      <c r="G49" s="45"/>
      <c r="H49" s="45"/>
      <c r="I49" s="45"/>
      <c r="J49" s="45"/>
      <c r="K49" s="45"/>
      <c r="L49" s="45"/>
    </row>
    <row r="50" spans="1:12" ht="15.75" customHeight="1" x14ac:dyDescent="0.2">
      <c r="A50" s="45"/>
      <c r="B50" s="45"/>
      <c r="C50" s="45"/>
      <c r="D50" s="45"/>
      <c r="E50" s="45"/>
      <c r="F50" s="45"/>
      <c r="G50" s="45"/>
      <c r="H50" s="45"/>
      <c r="I50" s="45"/>
      <c r="J50" s="45"/>
      <c r="K50" s="45"/>
      <c r="L50" s="45"/>
    </row>
    <row r="51" spans="1:12" ht="15.75" customHeight="1" x14ac:dyDescent="0.2">
      <c r="A51" s="45"/>
      <c r="B51" s="45"/>
      <c r="C51" s="45"/>
      <c r="D51" s="45"/>
      <c r="E51" s="45"/>
      <c r="F51" s="45"/>
      <c r="G51" s="45"/>
      <c r="H51" s="45"/>
      <c r="I51" s="45"/>
      <c r="J51" s="45"/>
      <c r="K51" s="45"/>
      <c r="L51" s="45"/>
    </row>
    <row r="52" spans="1:12" ht="15.75" customHeight="1" x14ac:dyDescent="0.2">
      <c r="A52" s="57"/>
      <c r="B52" s="45"/>
      <c r="C52" s="45"/>
      <c r="D52" s="45"/>
      <c r="E52" s="45"/>
      <c r="F52" s="45"/>
      <c r="G52" s="45"/>
      <c r="H52" s="45"/>
      <c r="I52" s="45"/>
      <c r="J52" s="45"/>
      <c r="K52" s="45"/>
      <c r="L52" s="45"/>
    </row>
    <row r="53" spans="1:12" ht="15.75" customHeight="1" x14ac:dyDescent="0.2">
      <c r="A53" s="45"/>
      <c r="B53" s="45"/>
      <c r="C53" s="45"/>
      <c r="D53" s="45"/>
      <c r="E53" s="45"/>
      <c r="F53" s="45"/>
      <c r="G53" s="45"/>
      <c r="H53" s="45"/>
      <c r="I53" s="45"/>
      <c r="J53" s="45"/>
      <c r="K53" s="45"/>
      <c r="L53" s="45"/>
    </row>
    <row r="54" spans="1:12" ht="15.75" customHeight="1" x14ac:dyDescent="0.2">
      <c r="A54" s="45"/>
      <c r="B54" s="45"/>
      <c r="C54" s="45"/>
      <c r="D54" s="45"/>
      <c r="E54" s="45"/>
      <c r="F54" s="45"/>
      <c r="G54" s="45"/>
      <c r="H54" s="45"/>
      <c r="I54" s="45"/>
      <c r="J54" s="45"/>
      <c r="K54" s="45"/>
      <c r="L54" s="45"/>
    </row>
    <row r="55" spans="1:12" ht="15.75" customHeight="1" x14ac:dyDescent="0.2">
      <c r="A55" s="45"/>
      <c r="B55" s="45"/>
      <c r="C55" s="45"/>
      <c r="D55" s="45"/>
      <c r="E55" s="45"/>
      <c r="F55" s="45"/>
      <c r="G55" s="45"/>
      <c r="H55" s="45"/>
      <c r="I55" s="45"/>
      <c r="J55" s="45"/>
      <c r="K55" s="45"/>
      <c r="L55" s="45"/>
    </row>
    <row r="56" spans="1:12" ht="15.75" customHeight="1" x14ac:dyDescent="0.2">
      <c r="A56" s="45"/>
      <c r="B56" s="45"/>
      <c r="C56" s="45"/>
      <c r="D56" s="45"/>
      <c r="E56" s="45"/>
      <c r="F56" s="45"/>
      <c r="G56" s="45"/>
      <c r="H56" s="45"/>
      <c r="I56" s="45"/>
      <c r="J56" s="45"/>
      <c r="K56" s="45"/>
      <c r="L56" s="45"/>
    </row>
    <row r="57" spans="1:12" ht="15.75" customHeight="1" x14ac:dyDescent="0.2">
      <c r="A57" s="135"/>
      <c r="B57" s="123"/>
      <c r="C57" s="123"/>
      <c r="D57" s="123"/>
      <c r="E57" s="123"/>
      <c r="F57" s="123"/>
      <c r="G57" s="123"/>
      <c r="H57" s="123"/>
      <c r="I57" s="123"/>
      <c r="J57" s="123"/>
      <c r="K57" s="123"/>
      <c r="L57" s="123"/>
    </row>
    <row r="58" spans="1:12" ht="15.75" customHeight="1" x14ac:dyDescent="0.2">
      <c r="A58" s="123"/>
      <c r="B58" s="123"/>
      <c r="C58" s="123"/>
      <c r="D58" s="123"/>
      <c r="E58" s="123"/>
      <c r="F58" s="123"/>
      <c r="G58" s="123"/>
      <c r="H58" s="123"/>
      <c r="I58" s="123"/>
      <c r="J58" s="123"/>
      <c r="K58" s="123"/>
      <c r="L58" s="123"/>
    </row>
    <row r="59" spans="1:12" ht="15.75" customHeight="1" x14ac:dyDescent="0.2">
      <c r="A59" s="136" t="s">
        <v>15</v>
      </c>
      <c r="B59" s="123"/>
      <c r="C59" s="123"/>
      <c r="D59" s="123"/>
      <c r="E59" s="123"/>
      <c r="F59" s="123"/>
      <c r="G59" s="123"/>
      <c r="H59" s="123"/>
      <c r="I59" s="123"/>
      <c r="J59" s="123"/>
      <c r="K59" s="123"/>
      <c r="L59" s="123"/>
    </row>
    <row r="60" spans="1:12" ht="15.75" customHeight="1" x14ac:dyDescent="0.2">
      <c r="A60" s="123"/>
      <c r="B60" s="123"/>
      <c r="C60" s="123"/>
      <c r="D60" s="123"/>
      <c r="E60" s="123"/>
      <c r="F60" s="123"/>
      <c r="G60" s="123"/>
      <c r="H60" s="123"/>
      <c r="I60" s="123"/>
      <c r="J60" s="123"/>
      <c r="K60" s="123"/>
      <c r="L60" s="123"/>
    </row>
    <row r="61" spans="1:12" ht="15.75" customHeight="1" x14ac:dyDescent="0.2"/>
    <row r="62" spans="1:12" ht="15.75" customHeight="1" x14ac:dyDescent="0.2"/>
    <row r="63" spans="1:12" ht="15.75" customHeight="1" x14ac:dyDescent="0.2"/>
    <row r="64" spans="1:12"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31">
    <mergeCell ref="A34:C34"/>
    <mergeCell ref="D34:F34"/>
    <mergeCell ref="A35:C35"/>
    <mergeCell ref="D35:F35"/>
    <mergeCell ref="D32:F32"/>
    <mergeCell ref="A33:C33"/>
    <mergeCell ref="A36:C36"/>
    <mergeCell ref="D36:F36"/>
    <mergeCell ref="A42:F42"/>
    <mergeCell ref="A57:L58"/>
    <mergeCell ref="A59:L60"/>
    <mergeCell ref="A37:C37"/>
    <mergeCell ref="D37:F37"/>
    <mergeCell ref="A39:F39"/>
    <mergeCell ref="A40:F40"/>
    <mergeCell ref="A41:F41"/>
    <mergeCell ref="B20:F20"/>
    <mergeCell ref="C26:D26"/>
    <mergeCell ref="C27:D27"/>
    <mergeCell ref="C28:D28"/>
    <mergeCell ref="D30:F30"/>
    <mergeCell ref="A21:A22"/>
    <mergeCell ref="B21:F22"/>
    <mergeCell ref="D33:F33"/>
    <mergeCell ref="C29:D29"/>
    <mergeCell ref="A31:C31"/>
    <mergeCell ref="D31:F31"/>
    <mergeCell ref="A23:B23"/>
    <mergeCell ref="C24:D24"/>
    <mergeCell ref="C25:D25"/>
    <mergeCell ref="A32:C32"/>
  </mergeCells>
  <hyperlinks>
    <hyperlink ref="A59" r:id="rId1"/>
  </hyperlinks>
  <pageMargins left="0.7" right="0.7" top="0.75" bottom="0.75" header="0" footer="0"/>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sheetPr>
  <dimension ref="A1:V1000"/>
  <sheetViews>
    <sheetView topLeftCell="A24" zoomScale="90" zoomScaleNormal="90" workbookViewId="0">
      <selection activeCell="A32" sqref="A32:L35"/>
    </sheetView>
  </sheetViews>
  <sheetFormatPr baseColWidth="10" defaultColWidth="14.42578125" defaultRowHeight="15" customHeight="1" x14ac:dyDescent="0.2"/>
  <cols>
    <col min="1" max="1" width="10.85546875" customWidth="1"/>
    <col min="2" max="6" width="14.42578125" customWidth="1"/>
  </cols>
  <sheetData>
    <row r="1" spans="1:21" ht="15.75" customHeight="1" x14ac:dyDescent="0.2">
      <c r="A1" s="140"/>
      <c r="B1" s="141"/>
      <c r="C1" s="141"/>
      <c r="D1" s="141"/>
      <c r="E1" s="141"/>
      <c r="F1" s="141"/>
      <c r="G1" s="141"/>
      <c r="H1" s="141"/>
      <c r="I1" s="141"/>
      <c r="J1" s="141"/>
      <c r="K1" s="141"/>
      <c r="L1" s="142"/>
      <c r="M1" s="4"/>
      <c r="N1" s="4"/>
      <c r="O1" s="4"/>
      <c r="P1" s="4"/>
      <c r="Q1" s="4"/>
      <c r="R1" s="4"/>
      <c r="S1" s="4"/>
      <c r="T1" s="4"/>
      <c r="U1" s="4"/>
    </row>
    <row r="2" spans="1:21" ht="15.75" customHeight="1" x14ac:dyDescent="0.2">
      <c r="A2" s="121"/>
      <c r="B2" s="143"/>
      <c r="C2" s="143"/>
      <c r="D2" s="143"/>
      <c r="E2" s="143"/>
      <c r="F2" s="143"/>
      <c r="G2" s="143"/>
      <c r="H2" s="143"/>
      <c r="I2" s="143"/>
      <c r="J2" s="143"/>
      <c r="K2" s="143"/>
      <c r="L2" s="124"/>
      <c r="M2" s="4"/>
      <c r="N2" s="4"/>
      <c r="O2" s="4"/>
      <c r="P2" s="4"/>
      <c r="Q2" s="4"/>
      <c r="R2" s="4"/>
      <c r="S2" s="4"/>
      <c r="T2" s="4"/>
      <c r="U2" s="4"/>
    </row>
    <row r="3" spans="1:21" ht="15.75" customHeight="1" x14ac:dyDescent="0.2">
      <c r="A3" s="121"/>
      <c r="B3" s="143"/>
      <c r="C3" s="143"/>
      <c r="D3" s="143"/>
      <c r="E3" s="143"/>
      <c r="F3" s="143"/>
      <c r="G3" s="143"/>
      <c r="H3" s="143"/>
      <c r="I3" s="143"/>
      <c r="J3" s="143"/>
      <c r="K3" s="143"/>
      <c r="L3" s="124"/>
      <c r="M3" s="4"/>
      <c r="N3" s="4"/>
      <c r="O3" s="4"/>
      <c r="P3" s="4"/>
      <c r="Q3" s="4"/>
      <c r="R3" s="4"/>
      <c r="S3" s="4"/>
      <c r="T3" s="4"/>
      <c r="U3" s="4"/>
    </row>
    <row r="4" spans="1:21" ht="15.75" customHeight="1" x14ac:dyDescent="0.2">
      <c r="A4" s="121"/>
      <c r="B4" s="143"/>
      <c r="C4" s="143"/>
      <c r="D4" s="143"/>
      <c r="E4" s="143"/>
      <c r="F4" s="143"/>
      <c r="G4" s="143"/>
      <c r="H4" s="143"/>
      <c r="I4" s="143"/>
      <c r="J4" s="143"/>
      <c r="K4" s="143"/>
      <c r="L4" s="124"/>
      <c r="M4" s="4"/>
      <c r="N4" s="4"/>
      <c r="O4" s="4"/>
      <c r="P4" s="4"/>
      <c r="Q4" s="4"/>
      <c r="R4" s="4"/>
      <c r="S4" s="4"/>
      <c r="T4" s="4"/>
      <c r="U4" s="4"/>
    </row>
    <row r="5" spans="1:21" ht="15.75" customHeight="1" x14ac:dyDescent="0.2">
      <c r="A5" s="121"/>
      <c r="B5" s="143"/>
      <c r="C5" s="143"/>
      <c r="D5" s="143"/>
      <c r="E5" s="143"/>
      <c r="F5" s="143"/>
      <c r="G5" s="143"/>
      <c r="H5" s="143"/>
      <c r="I5" s="143"/>
      <c r="J5" s="143"/>
      <c r="K5" s="143"/>
      <c r="L5" s="124"/>
      <c r="M5" s="4"/>
      <c r="N5" s="4"/>
      <c r="O5" s="4"/>
      <c r="P5" s="4"/>
      <c r="Q5" s="4"/>
      <c r="R5" s="4"/>
      <c r="S5" s="4"/>
      <c r="T5" s="4"/>
      <c r="U5" s="4"/>
    </row>
    <row r="6" spans="1:21" ht="15.75" customHeight="1" x14ac:dyDescent="0.2">
      <c r="A6" s="121"/>
      <c r="B6" s="143"/>
      <c r="C6" s="143"/>
      <c r="D6" s="143"/>
      <c r="E6" s="143"/>
      <c r="F6" s="143"/>
      <c r="G6" s="143"/>
      <c r="H6" s="143"/>
      <c r="I6" s="143"/>
      <c r="J6" s="143"/>
      <c r="K6" s="143"/>
      <c r="L6" s="124"/>
      <c r="M6" s="4"/>
      <c r="N6" s="4"/>
      <c r="O6" s="4"/>
      <c r="P6" s="4"/>
      <c r="Q6" s="4"/>
      <c r="R6" s="4"/>
      <c r="S6" s="4"/>
      <c r="T6" s="4"/>
      <c r="U6" s="4"/>
    </row>
    <row r="7" spans="1:21" ht="15.75" customHeight="1" x14ac:dyDescent="0.2">
      <c r="A7" s="121"/>
      <c r="B7" s="143"/>
      <c r="C7" s="143"/>
      <c r="D7" s="143"/>
      <c r="E7" s="143"/>
      <c r="F7" s="143"/>
      <c r="G7" s="143"/>
      <c r="H7" s="143"/>
      <c r="I7" s="143"/>
      <c r="J7" s="143"/>
      <c r="K7" s="143"/>
      <c r="L7" s="124"/>
      <c r="M7" s="4"/>
      <c r="N7" s="4"/>
      <c r="O7" s="4"/>
      <c r="P7" s="4"/>
      <c r="Q7" s="4"/>
      <c r="R7" s="4"/>
      <c r="S7" s="4"/>
      <c r="T7" s="4"/>
      <c r="U7" s="4"/>
    </row>
    <row r="8" spans="1:21" ht="57" customHeight="1" x14ac:dyDescent="0.4">
      <c r="A8" s="144" t="s">
        <v>89</v>
      </c>
      <c r="B8" s="143"/>
      <c r="C8" s="143"/>
      <c r="D8" s="143"/>
      <c r="E8" s="143"/>
      <c r="F8" s="143"/>
      <c r="G8" s="143"/>
      <c r="H8" s="143"/>
      <c r="I8" s="143"/>
      <c r="J8" s="143"/>
      <c r="K8" s="143"/>
      <c r="L8" s="124"/>
      <c r="M8" s="4"/>
      <c r="N8" s="4"/>
      <c r="O8" s="4"/>
      <c r="P8" s="4"/>
      <c r="Q8" s="4"/>
      <c r="R8" s="4"/>
      <c r="S8" s="4"/>
      <c r="T8" s="4"/>
      <c r="U8" s="4"/>
    </row>
    <row r="9" spans="1:21" ht="15.75" customHeight="1" x14ac:dyDescent="0.25">
      <c r="A9" s="145" t="s">
        <v>16</v>
      </c>
      <c r="B9" s="143"/>
      <c r="C9" s="143"/>
      <c r="D9" s="143"/>
      <c r="E9" s="143"/>
      <c r="F9" s="143"/>
      <c r="G9" s="143"/>
      <c r="H9" s="143"/>
      <c r="I9" s="143"/>
      <c r="J9" s="143"/>
      <c r="K9" s="143"/>
      <c r="L9" s="124"/>
      <c r="M9" s="4"/>
      <c r="N9" s="4"/>
      <c r="O9" s="4"/>
      <c r="P9" s="4"/>
      <c r="Q9" s="4"/>
      <c r="R9" s="4"/>
      <c r="S9" s="4"/>
      <c r="T9" s="4"/>
      <c r="U9" s="4"/>
    </row>
    <row r="10" spans="1:21" ht="15.75" customHeight="1" x14ac:dyDescent="0.2">
      <c r="A10" s="146" t="s">
        <v>90</v>
      </c>
      <c r="B10" s="143"/>
      <c r="C10" s="143"/>
      <c r="D10" s="143"/>
      <c r="E10" s="143"/>
      <c r="F10" s="143"/>
      <c r="G10" s="143"/>
      <c r="H10" s="143"/>
      <c r="I10" s="143"/>
      <c r="J10" s="143"/>
      <c r="K10" s="143"/>
      <c r="L10" s="124"/>
      <c r="M10" s="4"/>
      <c r="N10" s="4"/>
      <c r="O10" s="4"/>
      <c r="P10" s="4"/>
      <c r="Q10" s="4"/>
      <c r="R10" s="4"/>
      <c r="S10" s="4"/>
      <c r="T10" s="4"/>
      <c r="U10" s="4"/>
    </row>
    <row r="11" spans="1:21" ht="15.75" customHeight="1" x14ac:dyDescent="0.2">
      <c r="A11" s="121"/>
      <c r="B11" s="143"/>
      <c r="C11" s="143"/>
      <c r="D11" s="143"/>
      <c r="E11" s="143"/>
      <c r="F11" s="143"/>
      <c r="G11" s="143"/>
      <c r="H11" s="143"/>
      <c r="I11" s="143"/>
      <c r="J11" s="143"/>
      <c r="K11" s="143"/>
      <c r="L11" s="124"/>
      <c r="M11" s="4"/>
      <c r="N11" s="4"/>
      <c r="O11" s="4"/>
      <c r="P11" s="4"/>
      <c r="Q11" s="4"/>
      <c r="R11" s="4"/>
      <c r="S11" s="4"/>
      <c r="T11" s="4"/>
      <c r="U11" s="4"/>
    </row>
    <row r="12" spans="1:21" ht="15.75" customHeight="1" x14ac:dyDescent="0.2">
      <c r="A12" s="147" t="s">
        <v>413</v>
      </c>
      <c r="B12" s="143"/>
      <c r="C12" s="143"/>
      <c r="D12" s="143"/>
      <c r="E12" s="143"/>
      <c r="F12" s="143"/>
      <c r="G12" s="143"/>
      <c r="H12" s="143"/>
      <c r="I12" s="143"/>
      <c r="J12" s="143"/>
      <c r="K12" s="143"/>
      <c r="L12" s="124"/>
      <c r="M12" s="4"/>
      <c r="N12" s="4"/>
      <c r="O12" s="4"/>
      <c r="P12" s="4"/>
      <c r="Q12" s="4"/>
      <c r="R12" s="4"/>
      <c r="S12" s="4"/>
      <c r="T12" s="4"/>
      <c r="U12" s="4"/>
    </row>
    <row r="13" spans="1:21" ht="15.75" customHeight="1" x14ac:dyDescent="0.2">
      <c r="A13" s="121"/>
      <c r="B13" s="143"/>
      <c r="C13" s="143"/>
      <c r="D13" s="143"/>
      <c r="E13" s="143"/>
      <c r="F13" s="143"/>
      <c r="G13" s="143"/>
      <c r="H13" s="143"/>
      <c r="I13" s="143"/>
      <c r="J13" s="143"/>
      <c r="K13" s="143"/>
      <c r="L13" s="124"/>
      <c r="M13" s="4"/>
      <c r="N13" s="4"/>
      <c r="O13" s="4"/>
      <c r="P13" s="4"/>
      <c r="Q13" s="4"/>
      <c r="R13" s="4"/>
      <c r="S13" s="4"/>
      <c r="T13" s="4"/>
      <c r="U13" s="4"/>
    </row>
    <row r="14" spans="1:21" ht="15.75" customHeight="1" x14ac:dyDescent="0.2">
      <c r="A14" s="121"/>
      <c r="B14" s="143"/>
      <c r="C14" s="143"/>
      <c r="D14" s="143"/>
      <c r="E14" s="143"/>
      <c r="F14" s="143"/>
      <c r="G14" s="143"/>
      <c r="H14" s="143"/>
      <c r="I14" s="143"/>
      <c r="J14" s="143"/>
      <c r="K14" s="143"/>
      <c r="L14" s="124"/>
      <c r="M14" s="4"/>
      <c r="N14" s="4"/>
      <c r="O14" s="4"/>
      <c r="P14" s="4"/>
      <c r="Q14" s="4"/>
      <c r="R14" s="4"/>
      <c r="S14" s="4"/>
      <c r="T14" s="4"/>
      <c r="U14" s="4"/>
    </row>
    <row r="15" spans="1:21" ht="15.75" customHeight="1" x14ac:dyDescent="0.2">
      <c r="A15" s="121"/>
      <c r="B15" s="143"/>
      <c r="C15" s="143"/>
      <c r="D15" s="143"/>
      <c r="E15" s="143"/>
      <c r="F15" s="143"/>
      <c r="G15" s="143"/>
      <c r="H15" s="143"/>
      <c r="I15" s="143"/>
      <c r="J15" s="143"/>
      <c r="K15" s="143"/>
      <c r="L15" s="124"/>
      <c r="M15" s="4"/>
      <c r="N15" s="4"/>
      <c r="O15" s="4"/>
      <c r="P15" s="4"/>
      <c r="Q15" s="4"/>
      <c r="R15" s="4"/>
      <c r="S15" s="4"/>
      <c r="T15" s="4"/>
      <c r="U15" s="4"/>
    </row>
    <row r="16" spans="1:21" ht="15.75" customHeight="1" x14ac:dyDescent="0.2">
      <c r="A16" s="147" t="s">
        <v>414</v>
      </c>
      <c r="B16" s="143"/>
      <c r="C16" s="143"/>
      <c r="D16" s="143"/>
      <c r="E16" s="143"/>
      <c r="F16" s="143"/>
      <c r="G16" s="143"/>
      <c r="H16" s="143"/>
      <c r="I16" s="143"/>
      <c r="J16" s="143"/>
      <c r="K16" s="143"/>
      <c r="L16" s="124"/>
      <c r="M16" s="4"/>
      <c r="N16" s="4"/>
      <c r="O16" s="4"/>
      <c r="P16" s="4"/>
      <c r="Q16" s="4"/>
      <c r="R16" s="4"/>
      <c r="S16" s="4"/>
      <c r="T16" s="4"/>
      <c r="U16" s="4"/>
    </row>
    <row r="17" spans="1:22" ht="15.75" customHeight="1" x14ac:dyDescent="0.2">
      <c r="A17" s="121"/>
      <c r="B17" s="143"/>
      <c r="C17" s="143"/>
      <c r="D17" s="143"/>
      <c r="E17" s="143"/>
      <c r="F17" s="143"/>
      <c r="G17" s="143"/>
      <c r="H17" s="143"/>
      <c r="I17" s="143"/>
      <c r="J17" s="143"/>
      <c r="K17" s="143"/>
      <c r="L17" s="124"/>
      <c r="M17" s="4"/>
      <c r="N17" s="4"/>
      <c r="O17" s="4"/>
      <c r="P17" s="4"/>
      <c r="Q17" s="4"/>
      <c r="R17" s="4"/>
      <c r="S17" s="4"/>
      <c r="T17" s="4"/>
      <c r="U17" s="4"/>
    </row>
    <row r="18" spans="1:22" ht="15.75" customHeight="1" x14ac:dyDescent="0.2">
      <c r="A18" s="121"/>
      <c r="B18" s="143"/>
      <c r="C18" s="143"/>
      <c r="D18" s="143"/>
      <c r="E18" s="143"/>
      <c r="F18" s="143"/>
      <c r="G18" s="143"/>
      <c r="H18" s="143"/>
      <c r="I18" s="143"/>
      <c r="J18" s="143"/>
      <c r="K18" s="143"/>
      <c r="L18" s="124"/>
      <c r="M18" s="4"/>
      <c r="N18" s="4"/>
      <c r="O18" s="4"/>
      <c r="P18" s="4"/>
      <c r="Q18" s="4"/>
      <c r="R18" s="4"/>
      <c r="S18" s="4"/>
      <c r="T18" s="4"/>
      <c r="U18" s="4"/>
    </row>
    <row r="19" spans="1:22" ht="15.75" customHeight="1" x14ac:dyDescent="0.2">
      <c r="A19" s="121"/>
      <c r="B19" s="143"/>
      <c r="C19" s="143"/>
      <c r="D19" s="143"/>
      <c r="E19" s="143"/>
      <c r="F19" s="143"/>
      <c r="G19" s="143"/>
      <c r="H19" s="143"/>
      <c r="I19" s="143"/>
      <c r="J19" s="143"/>
      <c r="K19" s="143"/>
      <c r="L19" s="124"/>
      <c r="M19" s="4"/>
      <c r="N19" s="4"/>
      <c r="O19" s="4"/>
      <c r="P19" s="4"/>
      <c r="Q19" s="4"/>
      <c r="R19" s="4"/>
      <c r="S19" s="4"/>
      <c r="T19" s="4"/>
      <c r="U19" s="4"/>
    </row>
    <row r="20" spans="1:22" ht="15.75" customHeight="1" x14ac:dyDescent="0.2">
      <c r="A20" s="147" t="s">
        <v>415</v>
      </c>
      <c r="B20" s="143"/>
      <c r="C20" s="143"/>
      <c r="D20" s="143"/>
      <c r="E20" s="143"/>
      <c r="F20" s="143"/>
      <c r="G20" s="143"/>
      <c r="H20" s="143"/>
      <c r="I20" s="143"/>
      <c r="J20" s="143"/>
      <c r="K20" s="143"/>
      <c r="L20" s="124"/>
      <c r="M20" s="4"/>
      <c r="N20" s="4"/>
      <c r="O20" s="4"/>
      <c r="P20" s="4"/>
      <c r="Q20" s="4"/>
      <c r="R20" s="4"/>
      <c r="S20" s="4"/>
      <c r="T20" s="4"/>
      <c r="U20" s="4"/>
    </row>
    <row r="21" spans="1:22" ht="15.75" customHeight="1" x14ac:dyDescent="0.2">
      <c r="A21" s="121"/>
      <c r="B21" s="143"/>
      <c r="C21" s="143"/>
      <c r="D21" s="143"/>
      <c r="E21" s="143"/>
      <c r="F21" s="143"/>
      <c r="G21" s="143"/>
      <c r="H21" s="143"/>
      <c r="I21" s="143"/>
      <c r="J21" s="143"/>
      <c r="K21" s="143"/>
      <c r="L21" s="124"/>
      <c r="M21" s="4"/>
      <c r="N21" s="4"/>
      <c r="O21" s="4"/>
      <c r="P21" s="4"/>
      <c r="Q21" s="4"/>
      <c r="R21" s="4"/>
      <c r="S21" s="4"/>
      <c r="T21" s="4"/>
      <c r="U21" s="4"/>
    </row>
    <row r="22" spans="1:22" ht="15.75" customHeight="1" x14ac:dyDescent="0.2">
      <c r="A22" s="121"/>
      <c r="B22" s="143"/>
      <c r="C22" s="143"/>
      <c r="D22" s="143"/>
      <c r="E22" s="143"/>
      <c r="F22" s="143"/>
      <c r="G22" s="143"/>
      <c r="H22" s="143"/>
      <c r="I22" s="143"/>
      <c r="J22" s="143"/>
      <c r="K22" s="143"/>
      <c r="L22" s="124"/>
      <c r="M22" s="4"/>
      <c r="N22" s="4"/>
      <c r="O22" s="4"/>
      <c r="P22" s="4"/>
      <c r="Q22" s="4"/>
      <c r="R22" s="4"/>
      <c r="S22" s="4"/>
      <c r="T22" s="4"/>
      <c r="U22" s="4"/>
    </row>
    <row r="23" spans="1:22" ht="15.75" customHeight="1" x14ac:dyDescent="0.2">
      <c r="A23" s="147" t="s">
        <v>416</v>
      </c>
      <c r="B23" s="143"/>
      <c r="C23" s="143"/>
      <c r="D23" s="143"/>
      <c r="E23" s="143"/>
      <c r="F23" s="143"/>
      <c r="G23" s="143"/>
      <c r="H23" s="143"/>
      <c r="I23" s="143"/>
      <c r="J23" s="143"/>
      <c r="K23" s="143"/>
      <c r="L23" s="124"/>
      <c r="M23" s="4"/>
      <c r="N23" s="4"/>
      <c r="O23" s="4"/>
      <c r="P23" s="4"/>
      <c r="Q23" s="4"/>
      <c r="R23" s="4"/>
      <c r="S23" s="4"/>
      <c r="T23" s="4"/>
      <c r="U23" s="4"/>
    </row>
    <row r="24" spans="1:22" ht="15.75" customHeight="1" x14ac:dyDescent="0.2">
      <c r="A24" s="121"/>
      <c r="B24" s="143"/>
      <c r="C24" s="143"/>
      <c r="D24" s="143"/>
      <c r="E24" s="143"/>
      <c r="F24" s="143"/>
      <c r="G24" s="143"/>
      <c r="H24" s="143"/>
      <c r="I24" s="143"/>
      <c r="J24" s="143"/>
      <c r="K24" s="143"/>
      <c r="L24" s="124"/>
      <c r="M24" s="4"/>
      <c r="N24" s="4"/>
      <c r="O24" s="4"/>
      <c r="P24" s="4"/>
      <c r="Q24" s="4"/>
      <c r="R24" s="4"/>
      <c r="S24" s="4"/>
      <c r="T24" s="4"/>
      <c r="U24" s="4"/>
    </row>
    <row r="25" spans="1:22" ht="15.75" customHeight="1" x14ac:dyDescent="0.2">
      <c r="A25" s="121"/>
      <c r="B25" s="143"/>
      <c r="C25" s="143"/>
      <c r="D25" s="143"/>
      <c r="E25" s="143"/>
      <c r="F25" s="143"/>
      <c r="G25" s="143"/>
      <c r="H25" s="143"/>
      <c r="I25" s="143"/>
      <c r="J25" s="143"/>
      <c r="K25" s="143"/>
      <c r="L25" s="124"/>
      <c r="M25" s="4"/>
      <c r="N25" s="4"/>
      <c r="O25" s="4"/>
      <c r="P25" s="4"/>
      <c r="Q25" s="4"/>
      <c r="R25" s="4"/>
      <c r="S25" s="4"/>
      <c r="T25" s="4"/>
      <c r="U25" s="4"/>
    </row>
    <row r="26" spans="1:22" ht="15.75" customHeight="1" x14ac:dyDescent="0.2">
      <c r="A26" s="147" t="s">
        <v>417</v>
      </c>
      <c r="B26" s="158"/>
      <c r="C26" s="158"/>
      <c r="D26" s="158"/>
      <c r="E26" s="158"/>
      <c r="F26" s="158"/>
      <c r="G26" s="158"/>
      <c r="H26" s="158"/>
      <c r="I26" s="158"/>
      <c r="J26" s="158"/>
      <c r="K26" s="158"/>
      <c r="L26" s="159"/>
      <c r="M26" s="4"/>
      <c r="N26" s="4"/>
      <c r="O26" s="4"/>
      <c r="P26" s="4"/>
      <c r="Q26" s="4"/>
      <c r="R26" s="4"/>
      <c r="S26" s="4"/>
      <c r="T26" s="4"/>
      <c r="U26" s="4"/>
    </row>
    <row r="27" spans="1:22" s="117" customFormat="1" ht="15.75" customHeight="1" x14ac:dyDescent="0.2">
      <c r="A27" s="160"/>
      <c r="B27" s="158"/>
      <c r="C27" s="158"/>
      <c r="D27" s="158"/>
      <c r="E27" s="158"/>
      <c r="F27" s="158"/>
      <c r="G27" s="158"/>
      <c r="H27" s="158"/>
      <c r="I27" s="158"/>
      <c r="J27" s="158"/>
      <c r="K27" s="158"/>
      <c r="L27" s="159"/>
      <c r="M27" s="116"/>
      <c r="N27" s="116"/>
      <c r="O27" s="116"/>
      <c r="P27" s="116"/>
      <c r="Q27" s="116"/>
      <c r="R27" s="116"/>
      <c r="S27" s="116"/>
      <c r="T27" s="116"/>
      <c r="U27" s="116"/>
    </row>
    <row r="28" spans="1:22" s="117" customFormat="1" ht="15.75" customHeight="1" x14ac:dyDescent="0.2">
      <c r="A28" s="160"/>
      <c r="B28" s="158"/>
      <c r="C28" s="158"/>
      <c r="D28" s="158"/>
      <c r="E28" s="158"/>
      <c r="F28" s="158"/>
      <c r="G28" s="158"/>
      <c r="H28" s="158"/>
      <c r="I28" s="158"/>
      <c r="J28" s="158"/>
      <c r="K28" s="158"/>
      <c r="L28" s="159"/>
      <c r="M28" s="116"/>
      <c r="N28" s="116"/>
      <c r="O28" s="116"/>
      <c r="P28" s="116"/>
      <c r="Q28" s="116"/>
      <c r="R28" s="116"/>
      <c r="S28" s="116"/>
      <c r="T28" s="116"/>
      <c r="U28" s="116"/>
    </row>
    <row r="29" spans="1:22" ht="15.75" customHeight="1" x14ac:dyDescent="0.2">
      <c r="A29" s="161" t="s">
        <v>423</v>
      </c>
      <c r="B29" s="143"/>
      <c r="C29" s="143"/>
      <c r="D29" s="143"/>
      <c r="E29" s="143"/>
      <c r="F29" s="143"/>
      <c r="G29" s="143"/>
      <c r="H29" s="143"/>
      <c r="I29" s="143"/>
      <c r="J29" s="143"/>
      <c r="K29" s="143"/>
      <c r="L29" s="124"/>
      <c r="M29" s="4"/>
      <c r="N29" s="4"/>
      <c r="O29" s="4"/>
      <c r="P29" s="4"/>
      <c r="Q29" s="4"/>
      <c r="R29" s="4"/>
      <c r="S29" s="4"/>
      <c r="T29" s="4"/>
      <c r="U29" s="4"/>
    </row>
    <row r="30" spans="1:22" ht="15.75" customHeight="1" x14ac:dyDescent="0.2">
      <c r="A30" s="121"/>
      <c r="B30" s="143"/>
      <c r="C30" s="143"/>
      <c r="D30" s="143"/>
      <c r="E30" s="143"/>
      <c r="F30" s="143"/>
      <c r="G30" s="143"/>
      <c r="H30" s="143"/>
      <c r="I30" s="143"/>
      <c r="J30" s="143"/>
      <c r="K30" s="143"/>
      <c r="L30" s="124"/>
      <c r="M30" s="4"/>
      <c r="N30" s="4"/>
      <c r="O30" s="4"/>
      <c r="P30" s="4"/>
      <c r="Q30" s="4"/>
      <c r="R30" s="4"/>
      <c r="S30" s="4"/>
      <c r="T30" s="4"/>
      <c r="U30" s="4"/>
      <c r="V30" s="4"/>
    </row>
    <row r="31" spans="1:22" ht="15.75" customHeight="1" x14ac:dyDescent="0.2">
      <c r="A31" s="121"/>
      <c r="B31" s="143"/>
      <c r="C31" s="143"/>
      <c r="D31" s="143"/>
      <c r="E31" s="143"/>
      <c r="F31" s="143"/>
      <c r="G31" s="143"/>
      <c r="H31" s="143"/>
      <c r="I31" s="143"/>
      <c r="J31" s="143"/>
      <c r="K31" s="143"/>
      <c r="L31" s="124"/>
      <c r="M31" s="4"/>
      <c r="N31" s="4"/>
      <c r="O31" s="4"/>
      <c r="P31" s="4"/>
      <c r="Q31" s="4"/>
      <c r="R31" s="4"/>
      <c r="S31" s="4"/>
      <c r="T31" s="4"/>
      <c r="U31" s="4"/>
      <c r="V31" s="4"/>
    </row>
    <row r="32" spans="1:22" ht="15.75" customHeight="1" x14ac:dyDescent="0.2">
      <c r="A32" s="162"/>
      <c r="B32" s="143"/>
      <c r="C32" s="143"/>
      <c r="D32" s="143"/>
      <c r="E32" s="143"/>
      <c r="F32" s="143"/>
      <c r="G32" s="143"/>
      <c r="H32" s="143"/>
      <c r="I32" s="143"/>
      <c r="J32" s="143"/>
      <c r="K32" s="143"/>
      <c r="L32" s="124"/>
      <c r="M32" s="4"/>
      <c r="N32" s="4"/>
      <c r="O32" s="4"/>
      <c r="P32" s="4"/>
      <c r="Q32" s="4"/>
      <c r="R32" s="4"/>
      <c r="S32" s="4"/>
      <c r="T32" s="4"/>
      <c r="U32" s="4"/>
      <c r="V32" s="4"/>
    </row>
    <row r="33" spans="1:22" ht="15.75" customHeight="1" x14ac:dyDescent="0.2">
      <c r="A33" s="121"/>
      <c r="B33" s="143"/>
      <c r="C33" s="143"/>
      <c r="D33" s="143"/>
      <c r="E33" s="143"/>
      <c r="F33" s="143"/>
      <c r="G33" s="143"/>
      <c r="H33" s="143"/>
      <c r="I33" s="143"/>
      <c r="J33" s="143"/>
      <c r="K33" s="143"/>
      <c r="L33" s="124"/>
      <c r="M33" s="4"/>
      <c r="N33" s="4"/>
      <c r="O33" s="4"/>
      <c r="P33" s="4"/>
      <c r="Q33" s="4"/>
      <c r="R33" s="4"/>
      <c r="S33" s="4"/>
      <c r="T33" s="4"/>
      <c r="U33" s="4"/>
      <c r="V33" s="4"/>
    </row>
    <row r="34" spans="1:22" ht="15.75" customHeight="1" x14ac:dyDescent="0.2">
      <c r="A34" s="121"/>
      <c r="B34" s="143"/>
      <c r="C34" s="143"/>
      <c r="D34" s="143"/>
      <c r="E34" s="143"/>
      <c r="F34" s="143"/>
      <c r="G34" s="143"/>
      <c r="H34" s="143"/>
      <c r="I34" s="143"/>
      <c r="J34" s="143"/>
      <c r="K34" s="143"/>
      <c r="L34" s="124"/>
      <c r="M34" s="4"/>
      <c r="N34" s="4"/>
      <c r="O34" s="4"/>
      <c r="P34" s="4"/>
      <c r="Q34" s="4"/>
      <c r="R34" s="4"/>
      <c r="S34" s="4"/>
      <c r="T34" s="4"/>
      <c r="U34" s="4"/>
      <c r="V34" s="4"/>
    </row>
    <row r="35" spans="1:22" ht="24.95" customHeight="1" x14ac:dyDescent="0.2">
      <c r="A35" s="121"/>
      <c r="B35" s="143"/>
      <c r="C35" s="143"/>
      <c r="D35" s="143"/>
      <c r="E35" s="143"/>
      <c r="F35" s="143"/>
      <c r="G35" s="143"/>
      <c r="H35" s="143"/>
      <c r="I35" s="143"/>
      <c r="J35" s="143"/>
      <c r="K35" s="143"/>
      <c r="L35" s="124"/>
      <c r="M35" s="4"/>
      <c r="N35" s="4"/>
      <c r="O35" s="4"/>
      <c r="P35" s="4"/>
      <c r="Q35" s="4"/>
      <c r="R35" s="4"/>
      <c r="S35" s="4"/>
      <c r="T35" s="4"/>
      <c r="U35" s="4"/>
      <c r="V35" s="4"/>
    </row>
    <row r="36" spans="1:22" ht="15.75" customHeight="1" x14ac:dyDescent="0.2">
      <c r="A36" s="163" t="s">
        <v>424</v>
      </c>
      <c r="B36" s="164"/>
      <c r="C36" s="164"/>
      <c r="D36" s="164"/>
      <c r="E36" s="164"/>
      <c r="F36" s="164"/>
      <c r="G36" s="164"/>
      <c r="H36" s="164"/>
      <c r="I36" s="164"/>
      <c r="J36" s="164"/>
      <c r="K36" s="164"/>
      <c r="L36" s="159"/>
      <c r="M36" s="4"/>
      <c r="N36" s="4"/>
      <c r="O36" s="4"/>
      <c r="P36" s="4"/>
      <c r="Q36" s="4"/>
      <c r="R36" s="4"/>
      <c r="S36" s="4"/>
      <c r="T36" s="4"/>
      <c r="U36" s="4"/>
      <c r="V36" s="4"/>
    </row>
    <row r="37" spans="1:22" ht="15.75" customHeight="1" x14ac:dyDescent="0.2">
      <c r="A37" s="160"/>
      <c r="B37" s="164"/>
      <c r="C37" s="164"/>
      <c r="D37" s="164"/>
      <c r="E37" s="164"/>
      <c r="F37" s="164"/>
      <c r="G37" s="164"/>
      <c r="H37" s="164"/>
      <c r="I37" s="164"/>
      <c r="J37" s="164"/>
      <c r="K37" s="164"/>
      <c r="L37" s="159"/>
      <c r="M37" s="4"/>
      <c r="N37" s="4"/>
      <c r="O37" s="4"/>
      <c r="P37" s="4"/>
      <c r="Q37" s="4"/>
      <c r="R37" s="4"/>
      <c r="S37" s="4"/>
      <c r="T37" s="4"/>
      <c r="U37" s="4"/>
      <c r="V37" s="4"/>
    </row>
    <row r="38" spans="1:22" ht="15.75" customHeight="1" x14ac:dyDescent="0.2">
      <c r="A38" s="162"/>
      <c r="B38" s="143"/>
      <c r="C38" s="143"/>
      <c r="D38" s="143"/>
      <c r="E38" s="143"/>
      <c r="F38" s="143"/>
      <c r="G38" s="143"/>
      <c r="H38" s="143"/>
      <c r="I38" s="143"/>
      <c r="J38" s="143"/>
      <c r="K38" s="143"/>
      <c r="L38" s="124"/>
      <c r="M38" s="4"/>
      <c r="N38" s="4"/>
      <c r="O38" s="4"/>
      <c r="P38" s="4"/>
      <c r="Q38" s="4"/>
      <c r="R38" s="4"/>
      <c r="S38" s="4"/>
      <c r="T38" s="4"/>
      <c r="U38" s="4"/>
      <c r="V38" s="4"/>
    </row>
    <row r="39" spans="1:22" ht="15.75" customHeight="1" x14ac:dyDescent="0.2">
      <c r="A39" s="121"/>
      <c r="B39" s="143"/>
      <c r="C39" s="143"/>
      <c r="D39" s="143"/>
      <c r="E39" s="143"/>
      <c r="F39" s="143"/>
      <c r="G39" s="143"/>
      <c r="H39" s="143"/>
      <c r="I39" s="143"/>
      <c r="J39" s="143"/>
      <c r="K39" s="143"/>
      <c r="L39" s="124"/>
      <c r="M39" s="4"/>
      <c r="N39" s="4"/>
      <c r="O39" s="4"/>
      <c r="P39" s="4"/>
      <c r="Q39" s="4"/>
      <c r="R39" s="4"/>
      <c r="S39" s="4"/>
      <c r="T39" s="4"/>
      <c r="U39" s="4"/>
      <c r="V39" s="4"/>
    </row>
    <row r="40" spans="1:22" ht="15.75" customHeight="1" x14ac:dyDescent="0.2">
      <c r="A40" s="121"/>
      <c r="B40" s="143"/>
      <c r="C40" s="143"/>
      <c r="D40" s="143"/>
      <c r="E40" s="143"/>
      <c r="F40" s="143"/>
      <c r="G40" s="143"/>
      <c r="H40" s="143"/>
      <c r="I40" s="143"/>
      <c r="J40" s="143"/>
      <c r="K40" s="143"/>
      <c r="L40" s="124"/>
      <c r="M40" s="4"/>
      <c r="N40" s="4"/>
      <c r="O40" s="4"/>
      <c r="P40" s="4"/>
      <c r="Q40" s="4"/>
      <c r="R40" s="4"/>
      <c r="S40" s="4"/>
      <c r="T40" s="4"/>
      <c r="U40" s="4"/>
      <c r="V40" s="4"/>
    </row>
    <row r="41" spans="1:22" ht="15.75" customHeight="1" x14ac:dyDescent="0.2">
      <c r="A41" s="121"/>
      <c r="B41" s="143"/>
      <c r="C41" s="143"/>
      <c r="D41" s="143"/>
      <c r="E41" s="143"/>
      <c r="F41" s="143"/>
      <c r="G41" s="143"/>
      <c r="H41" s="143"/>
      <c r="I41" s="143"/>
      <c r="J41" s="143"/>
      <c r="K41" s="143"/>
      <c r="L41" s="124"/>
      <c r="M41" s="4"/>
      <c r="N41" s="4"/>
      <c r="O41" s="4"/>
      <c r="P41" s="4"/>
      <c r="Q41" s="4"/>
      <c r="R41" s="4"/>
      <c r="S41" s="4"/>
      <c r="T41" s="4"/>
      <c r="U41" s="4"/>
      <c r="V41" s="4"/>
    </row>
    <row r="42" spans="1:22" ht="15.75" customHeight="1" x14ac:dyDescent="0.2">
      <c r="A42" s="121"/>
      <c r="B42" s="143"/>
      <c r="C42" s="143"/>
      <c r="D42" s="143"/>
      <c r="E42" s="143"/>
      <c r="F42" s="143"/>
      <c r="G42" s="143"/>
      <c r="H42" s="143"/>
      <c r="I42" s="143"/>
      <c r="J42" s="143"/>
      <c r="K42" s="143"/>
      <c r="L42" s="124"/>
      <c r="M42" s="4"/>
      <c r="N42" s="4"/>
      <c r="O42" s="4"/>
      <c r="P42" s="4"/>
      <c r="Q42" s="4"/>
      <c r="R42" s="4"/>
      <c r="S42" s="4"/>
      <c r="T42" s="4"/>
      <c r="U42" s="4"/>
      <c r="V42" s="4"/>
    </row>
    <row r="43" spans="1:22" ht="15.75" customHeight="1" x14ac:dyDescent="0.25">
      <c r="A43" s="165" t="s">
        <v>91</v>
      </c>
      <c r="B43" s="143"/>
      <c r="C43" s="143"/>
      <c r="D43" s="143"/>
      <c r="E43" s="143"/>
      <c r="F43" s="143"/>
      <c r="G43" s="143"/>
      <c r="H43" s="143"/>
      <c r="I43" s="143"/>
      <c r="J43" s="143"/>
      <c r="K43" s="143"/>
      <c r="L43" s="124"/>
      <c r="M43" s="4"/>
      <c r="N43" s="4"/>
      <c r="O43" s="4"/>
      <c r="P43" s="4"/>
      <c r="Q43" s="4"/>
      <c r="R43" s="4"/>
      <c r="S43" s="4"/>
      <c r="T43" s="4"/>
      <c r="U43" s="4"/>
      <c r="V43" s="4"/>
    </row>
    <row r="44" spans="1:22" ht="15.75" customHeight="1" x14ac:dyDescent="0.2">
      <c r="A44" s="147" t="s">
        <v>336</v>
      </c>
      <c r="B44" s="143"/>
      <c r="C44" s="143"/>
      <c r="D44" s="143"/>
      <c r="E44" s="143"/>
      <c r="F44" s="143"/>
      <c r="G44" s="143"/>
      <c r="H44" s="143"/>
      <c r="I44" s="143"/>
      <c r="J44" s="143"/>
      <c r="K44" s="143"/>
      <c r="L44" s="124"/>
      <c r="M44" s="4"/>
      <c r="N44" s="4"/>
      <c r="O44" s="4"/>
      <c r="P44" s="4"/>
      <c r="Q44" s="4"/>
      <c r="R44" s="4"/>
      <c r="S44" s="4"/>
      <c r="T44" s="4"/>
      <c r="U44" s="4"/>
      <c r="V44" s="4"/>
    </row>
    <row r="45" spans="1:22" ht="15.75" customHeight="1" x14ac:dyDescent="0.2">
      <c r="A45" s="121"/>
      <c r="B45" s="143"/>
      <c r="C45" s="143"/>
      <c r="D45" s="143"/>
      <c r="E45" s="143"/>
      <c r="F45" s="143"/>
      <c r="G45" s="143"/>
      <c r="H45" s="143"/>
      <c r="I45" s="143"/>
      <c r="J45" s="143"/>
      <c r="K45" s="143"/>
      <c r="L45" s="124"/>
      <c r="M45" s="4"/>
      <c r="N45" s="4"/>
      <c r="O45" s="4"/>
      <c r="P45" s="4"/>
      <c r="Q45" s="4"/>
      <c r="R45" s="4"/>
      <c r="S45" s="4"/>
      <c r="T45" s="4"/>
      <c r="U45" s="4"/>
      <c r="V45" s="4"/>
    </row>
    <row r="46" spans="1:22" ht="15.75" customHeight="1" x14ac:dyDescent="0.2">
      <c r="A46" s="121"/>
      <c r="B46" s="143"/>
      <c r="C46" s="143"/>
      <c r="D46" s="143"/>
      <c r="E46" s="143"/>
      <c r="F46" s="143"/>
      <c r="G46" s="143"/>
      <c r="H46" s="143"/>
      <c r="I46" s="143"/>
      <c r="J46" s="143"/>
      <c r="K46" s="143"/>
      <c r="L46" s="124"/>
      <c r="M46" s="4"/>
      <c r="N46" s="4"/>
      <c r="O46" s="4"/>
      <c r="P46" s="4"/>
      <c r="Q46" s="4"/>
      <c r="R46" s="4"/>
      <c r="S46" s="4"/>
      <c r="T46" s="4"/>
      <c r="U46" s="4"/>
      <c r="V46" s="4"/>
    </row>
    <row r="47" spans="1:22" ht="15.75" customHeight="1" x14ac:dyDescent="0.2">
      <c r="A47" s="121"/>
      <c r="B47" s="143"/>
      <c r="C47" s="143"/>
      <c r="D47" s="143"/>
      <c r="E47" s="143"/>
      <c r="F47" s="143"/>
      <c r="G47" s="143"/>
      <c r="H47" s="143"/>
      <c r="I47" s="143"/>
      <c r="J47" s="143"/>
      <c r="K47" s="143"/>
      <c r="L47" s="124"/>
      <c r="M47" s="4"/>
      <c r="N47" s="4"/>
      <c r="O47" s="4"/>
      <c r="P47" s="4"/>
      <c r="Q47" s="4"/>
      <c r="R47" s="4"/>
      <c r="S47" s="4"/>
      <c r="T47" s="4"/>
      <c r="U47" s="4"/>
      <c r="V47" s="4"/>
    </row>
    <row r="48" spans="1:22" ht="15.75" customHeight="1" x14ac:dyDescent="0.2">
      <c r="A48" s="121"/>
      <c r="B48" s="143"/>
      <c r="C48" s="143"/>
      <c r="D48" s="143"/>
      <c r="E48" s="143"/>
      <c r="F48" s="143"/>
      <c r="G48" s="143"/>
      <c r="H48" s="143"/>
      <c r="I48" s="143"/>
      <c r="J48" s="143"/>
      <c r="K48" s="143"/>
      <c r="L48" s="124"/>
      <c r="M48" s="4"/>
      <c r="N48" s="4"/>
      <c r="O48" s="4"/>
      <c r="P48" s="4"/>
      <c r="Q48" s="4"/>
      <c r="R48" s="4"/>
      <c r="S48" s="4"/>
      <c r="T48" s="4"/>
      <c r="U48" s="4"/>
      <c r="V48" s="4"/>
    </row>
    <row r="49" spans="1:22" ht="15.75" customHeight="1" x14ac:dyDescent="0.2">
      <c r="A49" s="121"/>
      <c r="B49" s="143"/>
      <c r="C49" s="143"/>
      <c r="D49" s="143"/>
      <c r="E49" s="143"/>
      <c r="F49" s="143"/>
      <c r="G49" s="143"/>
      <c r="H49" s="143"/>
      <c r="I49" s="143"/>
      <c r="J49" s="143"/>
      <c r="K49" s="143"/>
      <c r="L49" s="124"/>
      <c r="M49" s="4"/>
      <c r="N49" s="4"/>
      <c r="O49" s="4"/>
      <c r="P49" s="4"/>
      <c r="Q49" s="4"/>
      <c r="R49" s="4"/>
      <c r="S49" s="4"/>
      <c r="T49" s="4"/>
      <c r="U49" s="4"/>
      <c r="V49" s="4"/>
    </row>
    <row r="50" spans="1:22" ht="15.75" customHeight="1" x14ac:dyDescent="0.2">
      <c r="A50" s="121"/>
      <c r="B50" s="143"/>
      <c r="C50" s="143"/>
      <c r="D50" s="143"/>
      <c r="E50" s="143"/>
      <c r="F50" s="143"/>
      <c r="G50" s="143"/>
      <c r="H50" s="143"/>
      <c r="I50" s="143"/>
      <c r="J50" s="143"/>
      <c r="K50" s="143"/>
      <c r="L50" s="124"/>
      <c r="M50" s="4"/>
      <c r="N50" s="4"/>
      <c r="O50" s="4"/>
      <c r="P50" s="4"/>
      <c r="Q50" s="4"/>
      <c r="R50" s="4"/>
      <c r="S50" s="4"/>
      <c r="T50" s="4"/>
      <c r="U50" s="4"/>
      <c r="V50" s="4"/>
    </row>
    <row r="51" spans="1:22" ht="15.75" customHeight="1" x14ac:dyDescent="0.2">
      <c r="A51" s="121"/>
      <c r="B51" s="143"/>
      <c r="C51" s="143"/>
      <c r="D51" s="143"/>
      <c r="E51" s="143"/>
      <c r="F51" s="143"/>
      <c r="G51" s="143"/>
      <c r="H51" s="143"/>
      <c r="I51" s="143"/>
      <c r="J51" s="143"/>
      <c r="K51" s="143"/>
      <c r="L51" s="124"/>
      <c r="M51" s="4"/>
      <c r="N51" s="4"/>
      <c r="O51" s="4"/>
      <c r="P51" s="4"/>
      <c r="Q51" s="4"/>
      <c r="R51" s="4"/>
      <c r="S51" s="4"/>
      <c r="T51" s="4"/>
      <c r="U51" s="4"/>
      <c r="V51" s="4"/>
    </row>
    <row r="52" spans="1:22" ht="15.75" customHeight="1" x14ac:dyDescent="0.2">
      <c r="A52" s="121"/>
      <c r="B52" s="143"/>
      <c r="C52" s="143"/>
      <c r="D52" s="143"/>
      <c r="E52" s="143"/>
      <c r="F52" s="143"/>
      <c r="G52" s="143"/>
      <c r="H52" s="143"/>
      <c r="I52" s="143"/>
      <c r="J52" s="143"/>
      <c r="K52" s="143"/>
      <c r="L52" s="124"/>
      <c r="M52" s="4"/>
      <c r="N52" s="4"/>
      <c r="O52" s="4"/>
      <c r="P52" s="4"/>
      <c r="Q52" s="4"/>
      <c r="R52" s="4"/>
      <c r="S52" s="4"/>
      <c r="T52" s="4"/>
      <c r="U52" s="4"/>
      <c r="V52" s="4"/>
    </row>
    <row r="53" spans="1:22" ht="22.5" customHeight="1" x14ac:dyDescent="0.2">
      <c r="A53" s="121"/>
      <c r="B53" s="143"/>
      <c r="C53" s="143"/>
      <c r="D53" s="143"/>
      <c r="E53" s="143"/>
      <c r="F53" s="143"/>
      <c r="G53" s="143"/>
      <c r="H53" s="143"/>
      <c r="I53" s="143"/>
      <c r="J53" s="143"/>
      <c r="K53" s="143"/>
      <c r="L53" s="124"/>
      <c r="M53" s="4"/>
      <c r="N53" s="4"/>
      <c r="O53" s="4"/>
      <c r="P53" s="4"/>
      <c r="Q53" s="4"/>
      <c r="R53" s="4"/>
      <c r="S53" s="4"/>
      <c r="T53" s="4"/>
      <c r="U53" s="4"/>
      <c r="V53" s="4"/>
    </row>
    <row r="54" spans="1:22" ht="15.75" customHeight="1" x14ac:dyDescent="0.2">
      <c r="A54" s="148" t="s">
        <v>249</v>
      </c>
      <c r="B54" s="143"/>
      <c r="C54" s="143"/>
      <c r="D54" s="143"/>
      <c r="E54" s="143"/>
      <c r="F54" s="143"/>
      <c r="G54" s="143"/>
      <c r="H54" s="143"/>
      <c r="I54" s="143"/>
      <c r="J54" s="143"/>
      <c r="K54" s="143"/>
      <c r="L54" s="124"/>
      <c r="M54" s="4"/>
      <c r="N54" s="4"/>
      <c r="O54" s="4"/>
      <c r="P54" s="4"/>
      <c r="Q54" s="4"/>
      <c r="R54" s="4"/>
      <c r="S54" s="4"/>
      <c r="T54" s="4"/>
      <c r="U54" s="4"/>
      <c r="V54" s="4"/>
    </row>
    <row r="55" spans="1:22" ht="15.75" customHeight="1" x14ac:dyDescent="0.2">
      <c r="A55" s="121"/>
      <c r="B55" s="143"/>
      <c r="C55" s="143"/>
      <c r="D55" s="143"/>
      <c r="E55" s="143"/>
      <c r="F55" s="143"/>
      <c r="G55" s="143"/>
      <c r="H55" s="143"/>
      <c r="I55" s="143"/>
      <c r="J55" s="143"/>
      <c r="K55" s="143"/>
      <c r="L55" s="124"/>
      <c r="M55" s="4"/>
      <c r="N55" s="4"/>
      <c r="O55" s="4"/>
      <c r="P55" s="4"/>
      <c r="Q55" s="4"/>
      <c r="R55" s="4"/>
      <c r="S55" s="4"/>
      <c r="T55" s="4"/>
      <c r="U55" s="4"/>
      <c r="V55" s="4"/>
    </row>
    <row r="56" spans="1:22" ht="76.5" customHeight="1" x14ac:dyDescent="0.25">
      <c r="A56" s="118" t="s">
        <v>418</v>
      </c>
      <c r="B56" s="149" t="s">
        <v>419</v>
      </c>
      <c r="C56" s="143"/>
      <c r="D56" s="143"/>
      <c r="E56" s="143"/>
      <c r="F56" s="143"/>
      <c r="G56" s="143"/>
      <c r="H56" s="143"/>
      <c r="I56" s="143"/>
      <c r="J56" s="143"/>
      <c r="K56" s="143"/>
      <c r="L56" s="124"/>
      <c r="M56" s="4"/>
      <c r="N56" s="4"/>
      <c r="O56" s="4"/>
      <c r="P56" s="4"/>
      <c r="Q56" s="4"/>
      <c r="R56" s="4"/>
      <c r="S56" s="4"/>
      <c r="T56" s="4"/>
      <c r="U56" s="4"/>
      <c r="V56" s="4"/>
    </row>
    <row r="57" spans="1:22" ht="15.75" customHeight="1" x14ac:dyDescent="0.2">
      <c r="A57" s="148" t="s">
        <v>92</v>
      </c>
      <c r="B57" s="143"/>
      <c r="C57" s="143"/>
      <c r="D57" s="143"/>
      <c r="E57" s="143"/>
      <c r="F57" s="143"/>
      <c r="G57" s="143"/>
      <c r="H57" s="143"/>
      <c r="I57" s="143"/>
      <c r="J57" s="143"/>
      <c r="K57" s="143"/>
      <c r="L57" s="124"/>
      <c r="M57" s="4"/>
      <c r="N57" s="4"/>
      <c r="O57" s="4"/>
      <c r="P57" s="4"/>
      <c r="Q57" s="4"/>
      <c r="R57" s="4"/>
      <c r="S57" s="4"/>
      <c r="T57" s="4"/>
      <c r="U57" s="4"/>
      <c r="V57" s="4"/>
    </row>
    <row r="58" spans="1:22" ht="15.75" customHeight="1" x14ac:dyDescent="0.2">
      <c r="A58" s="121"/>
      <c r="B58" s="143"/>
      <c r="C58" s="143"/>
      <c r="D58" s="143"/>
      <c r="E58" s="143"/>
      <c r="F58" s="143"/>
      <c r="G58" s="143"/>
      <c r="H58" s="143"/>
      <c r="I58" s="143"/>
      <c r="J58" s="143"/>
      <c r="K58" s="143"/>
      <c r="L58" s="124"/>
      <c r="M58" s="4"/>
      <c r="N58" s="4"/>
      <c r="O58" s="4"/>
      <c r="P58" s="4"/>
      <c r="Q58" s="4"/>
      <c r="R58" s="4"/>
      <c r="S58" s="4"/>
      <c r="T58" s="4"/>
      <c r="U58" s="4"/>
      <c r="V58" s="4"/>
    </row>
    <row r="59" spans="1:22" ht="12" customHeight="1" x14ac:dyDescent="0.2">
      <c r="A59" s="150" t="s">
        <v>93</v>
      </c>
      <c r="B59" s="143"/>
      <c r="C59" s="143"/>
      <c r="D59" s="143"/>
      <c r="E59" s="143"/>
      <c r="F59" s="143"/>
      <c r="G59" s="143"/>
      <c r="H59" s="143"/>
      <c r="I59" s="143"/>
      <c r="J59" s="143"/>
      <c r="K59" s="143"/>
      <c r="L59" s="124"/>
      <c r="M59" s="4"/>
      <c r="N59" s="4"/>
      <c r="O59" s="4"/>
      <c r="P59" s="4"/>
      <c r="Q59" s="4"/>
      <c r="R59" s="4"/>
      <c r="S59" s="4"/>
      <c r="T59" s="4"/>
      <c r="U59" s="4"/>
      <c r="V59" s="4"/>
    </row>
    <row r="60" spans="1:22" ht="7.5" customHeight="1" x14ac:dyDescent="0.2">
      <c r="A60" s="151" t="s">
        <v>422</v>
      </c>
      <c r="B60" s="152"/>
      <c r="C60" s="152"/>
      <c r="D60" s="152"/>
      <c r="E60" s="152"/>
      <c r="F60" s="152"/>
      <c r="G60" s="152"/>
      <c r="H60" s="152"/>
      <c r="I60" s="152"/>
      <c r="J60" s="152"/>
      <c r="K60" s="152"/>
      <c r="L60" s="153"/>
      <c r="M60" s="4"/>
      <c r="N60" s="4"/>
      <c r="O60" s="4"/>
      <c r="P60" s="4"/>
      <c r="Q60" s="4"/>
      <c r="R60" s="4"/>
      <c r="S60" s="4"/>
      <c r="T60" s="4"/>
      <c r="U60" s="4"/>
      <c r="V60" s="4"/>
    </row>
    <row r="61" spans="1:22" ht="6" customHeight="1" x14ac:dyDescent="0.2">
      <c r="A61" s="154"/>
      <c r="B61" s="152"/>
      <c r="C61" s="152"/>
      <c r="D61" s="152"/>
      <c r="E61" s="152"/>
      <c r="F61" s="152"/>
      <c r="G61" s="152"/>
      <c r="H61" s="152"/>
      <c r="I61" s="152"/>
      <c r="J61" s="152"/>
      <c r="K61" s="152"/>
      <c r="L61" s="153"/>
      <c r="M61" s="4"/>
      <c r="N61" s="4"/>
      <c r="O61" s="4"/>
      <c r="P61" s="4"/>
      <c r="Q61" s="4"/>
      <c r="R61" s="4"/>
      <c r="S61" s="4"/>
      <c r="T61" s="4"/>
      <c r="U61" s="4"/>
      <c r="V61" s="4"/>
    </row>
    <row r="62" spans="1:22" ht="4.5" customHeight="1" x14ac:dyDescent="0.2">
      <c r="A62" s="154"/>
      <c r="B62" s="152"/>
      <c r="C62" s="152"/>
      <c r="D62" s="152"/>
      <c r="E62" s="152"/>
      <c r="F62" s="152"/>
      <c r="G62" s="152"/>
      <c r="H62" s="152"/>
      <c r="I62" s="152"/>
      <c r="J62" s="152"/>
      <c r="K62" s="152"/>
      <c r="L62" s="153"/>
      <c r="M62" s="4"/>
      <c r="N62" s="4"/>
      <c r="O62" s="4"/>
      <c r="P62" s="4"/>
      <c r="Q62" s="4"/>
      <c r="R62" s="4"/>
      <c r="S62" s="4"/>
      <c r="T62" s="4"/>
      <c r="U62" s="4"/>
      <c r="V62" s="4"/>
    </row>
    <row r="63" spans="1:22" ht="15.75" customHeight="1" x14ac:dyDescent="0.2">
      <c r="A63" s="154"/>
      <c r="B63" s="152"/>
      <c r="C63" s="152"/>
      <c r="D63" s="152"/>
      <c r="E63" s="152"/>
      <c r="F63" s="152"/>
      <c r="G63" s="152"/>
      <c r="H63" s="152"/>
      <c r="I63" s="152"/>
      <c r="J63" s="152"/>
      <c r="K63" s="152"/>
      <c r="L63" s="153"/>
      <c r="M63" s="4"/>
      <c r="N63" s="4"/>
      <c r="O63" s="4"/>
      <c r="P63" s="4"/>
      <c r="Q63" s="4"/>
      <c r="R63" s="4"/>
      <c r="S63" s="4"/>
      <c r="T63" s="4"/>
      <c r="U63" s="4"/>
      <c r="V63" s="4"/>
    </row>
    <row r="64" spans="1:22" ht="9.75" customHeight="1" x14ac:dyDescent="0.2">
      <c r="A64" s="154"/>
      <c r="B64" s="152"/>
      <c r="C64" s="152"/>
      <c r="D64" s="152"/>
      <c r="E64" s="152"/>
      <c r="F64" s="152"/>
      <c r="G64" s="152"/>
      <c r="H64" s="152"/>
      <c r="I64" s="152"/>
      <c r="J64" s="152"/>
      <c r="K64" s="152"/>
      <c r="L64" s="153"/>
      <c r="M64" s="4"/>
      <c r="N64" s="4"/>
      <c r="O64" s="4"/>
      <c r="P64" s="4"/>
      <c r="Q64" s="4"/>
      <c r="R64" s="4"/>
      <c r="S64" s="4"/>
      <c r="T64" s="4"/>
      <c r="U64" s="4"/>
      <c r="V64" s="4"/>
    </row>
    <row r="65" spans="1:22" ht="15" customHeight="1" thickBot="1" x14ac:dyDescent="0.25">
      <c r="A65" s="155"/>
      <c r="B65" s="156"/>
      <c r="C65" s="156"/>
      <c r="D65" s="156"/>
      <c r="E65" s="156"/>
      <c r="F65" s="156"/>
      <c r="G65" s="156"/>
      <c r="H65" s="156"/>
      <c r="I65" s="156"/>
      <c r="J65" s="156"/>
      <c r="K65" s="156"/>
      <c r="L65" s="157"/>
      <c r="M65" s="4"/>
      <c r="N65" s="4"/>
      <c r="O65" s="4"/>
      <c r="P65" s="4"/>
      <c r="Q65" s="4"/>
      <c r="R65" s="4"/>
      <c r="S65" s="4"/>
      <c r="T65" s="4"/>
      <c r="U65" s="4"/>
      <c r="V65" s="4"/>
    </row>
    <row r="66" spans="1:22" ht="15.75" customHeight="1" x14ac:dyDescent="0.2">
      <c r="A66" s="58"/>
      <c r="B66" s="58"/>
      <c r="C66" s="58"/>
      <c r="D66" s="58"/>
      <c r="E66" s="58"/>
      <c r="F66" s="58"/>
      <c r="G66" s="58"/>
      <c r="H66" s="58"/>
      <c r="I66" s="58"/>
      <c r="J66" s="58"/>
      <c r="K66" s="58"/>
      <c r="L66" s="58"/>
      <c r="M66" s="4"/>
      <c r="N66" s="4"/>
      <c r="O66" s="4"/>
      <c r="P66" s="4"/>
      <c r="Q66" s="4"/>
      <c r="R66" s="4"/>
      <c r="S66" s="4"/>
      <c r="T66" s="4"/>
      <c r="U66" s="4"/>
      <c r="V66" s="4"/>
    </row>
    <row r="67" spans="1:22" ht="15.75" customHeight="1" x14ac:dyDescent="0.2">
      <c r="A67" s="58"/>
      <c r="B67" s="58"/>
      <c r="C67" s="58"/>
      <c r="D67" s="58"/>
      <c r="E67" s="58"/>
      <c r="F67" s="58"/>
      <c r="G67" s="58"/>
      <c r="H67" s="58"/>
      <c r="I67" s="58"/>
      <c r="J67" s="58"/>
      <c r="K67" s="58"/>
      <c r="L67" s="58"/>
      <c r="M67" s="4"/>
      <c r="N67" s="4"/>
      <c r="O67" s="4"/>
      <c r="P67" s="4"/>
      <c r="Q67" s="4"/>
      <c r="R67" s="4"/>
      <c r="S67" s="4"/>
      <c r="T67" s="4"/>
      <c r="U67" s="4"/>
      <c r="V67" s="4"/>
    </row>
    <row r="68" spans="1:22" ht="15.75" customHeight="1" x14ac:dyDescent="0.2">
      <c r="A68" s="58"/>
      <c r="B68" s="58"/>
      <c r="C68" s="58"/>
      <c r="D68" s="58"/>
      <c r="E68" s="58"/>
      <c r="F68" s="58"/>
      <c r="G68" s="58"/>
      <c r="H68" s="58"/>
      <c r="I68" s="58"/>
      <c r="J68" s="58"/>
      <c r="K68" s="58"/>
      <c r="L68" s="58"/>
      <c r="M68" s="4"/>
      <c r="N68" s="4"/>
      <c r="O68" s="4"/>
      <c r="P68" s="4"/>
      <c r="Q68" s="4"/>
      <c r="R68" s="4"/>
      <c r="S68" s="4"/>
      <c r="T68" s="4"/>
      <c r="U68" s="4"/>
      <c r="V68" s="4"/>
    </row>
    <row r="69" spans="1:22" ht="15.75" customHeight="1" x14ac:dyDescent="0.2">
      <c r="A69" s="58"/>
      <c r="B69" s="58"/>
      <c r="C69" s="58"/>
      <c r="D69" s="58"/>
      <c r="E69" s="58"/>
      <c r="F69" s="58"/>
      <c r="G69" s="58"/>
      <c r="H69" s="58"/>
      <c r="I69" s="58"/>
      <c r="J69" s="58"/>
      <c r="K69" s="58"/>
      <c r="L69" s="58"/>
      <c r="M69" s="4"/>
      <c r="N69" s="4"/>
      <c r="O69" s="4"/>
      <c r="P69" s="4"/>
      <c r="Q69" s="4"/>
      <c r="R69" s="4"/>
      <c r="S69" s="4"/>
      <c r="T69" s="4"/>
      <c r="U69" s="4"/>
      <c r="V69" s="4"/>
    </row>
    <row r="70" spans="1:22" ht="15.75" customHeight="1" x14ac:dyDescent="0.2">
      <c r="A70" s="58"/>
      <c r="B70" s="58"/>
      <c r="C70" s="58"/>
      <c r="D70" s="58"/>
      <c r="E70" s="58"/>
      <c r="F70" s="58"/>
      <c r="G70" s="58"/>
      <c r="H70" s="58"/>
      <c r="I70" s="58"/>
      <c r="J70" s="58"/>
      <c r="K70" s="58"/>
      <c r="L70" s="58"/>
      <c r="M70" s="4"/>
      <c r="N70" s="4"/>
      <c r="O70" s="4"/>
      <c r="P70" s="4"/>
      <c r="Q70" s="4"/>
      <c r="R70" s="4"/>
      <c r="S70" s="4"/>
      <c r="T70" s="4"/>
      <c r="U70" s="4"/>
      <c r="V70" s="4"/>
    </row>
    <row r="71" spans="1:22" ht="15.75" customHeight="1" x14ac:dyDescent="0.2">
      <c r="A71" s="4"/>
      <c r="B71" s="4"/>
      <c r="C71" s="4"/>
      <c r="D71" s="4"/>
      <c r="E71" s="4"/>
      <c r="F71" s="4"/>
      <c r="G71" s="4"/>
      <c r="H71" s="4"/>
      <c r="I71" s="4"/>
      <c r="J71" s="4"/>
      <c r="K71" s="4"/>
      <c r="L71" s="4"/>
      <c r="M71" s="4"/>
      <c r="N71" s="4"/>
      <c r="O71" s="4"/>
      <c r="P71" s="4"/>
      <c r="Q71" s="4"/>
      <c r="R71" s="4"/>
      <c r="S71" s="4"/>
      <c r="T71" s="4"/>
      <c r="U71" s="4"/>
      <c r="V71" s="4"/>
    </row>
    <row r="72" spans="1:22" ht="15.75" customHeight="1" x14ac:dyDescent="0.2">
      <c r="A72" s="4"/>
      <c r="B72" s="4"/>
      <c r="C72" s="4"/>
      <c r="D72" s="4"/>
      <c r="E72" s="4"/>
      <c r="F72" s="4"/>
      <c r="G72" s="4"/>
      <c r="H72" s="4"/>
      <c r="I72" s="4"/>
      <c r="J72" s="4"/>
      <c r="K72" s="4"/>
      <c r="L72" s="4"/>
      <c r="M72" s="4"/>
      <c r="N72" s="4"/>
      <c r="O72" s="4"/>
      <c r="P72" s="4"/>
      <c r="Q72" s="4"/>
      <c r="R72" s="4"/>
      <c r="S72" s="4"/>
      <c r="T72" s="4"/>
      <c r="U72" s="4"/>
      <c r="V72" s="4"/>
    </row>
    <row r="73" spans="1:22" ht="15.75" customHeight="1" x14ac:dyDescent="0.2">
      <c r="A73" s="4"/>
      <c r="B73" s="4"/>
      <c r="C73" s="4"/>
      <c r="D73" s="4"/>
      <c r="E73" s="4"/>
      <c r="F73" s="4"/>
      <c r="G73" s="4"/>
      <c r="H73" s="4"/>
      <c r="I73" s="4"/>
      <c r="J73" s="4"/>
      <c r="K73" s="4"/>
      <c r="L73" s="4"/>
      <c r="M73" s="4"/>
      <c r="N73" s="4"/>
      <c r="O73" s="4"/>
      <c r="P73" s="4"/>
      <c r="Q73" s="4"/>
      <c r="R73" s="4"/>
      <c r="S73" s="4"/>
      <c r="T73" s="4"/>
      <c r="U73" s="4"/>
      <c r="V73" s="4"/>
    </row>
    <row r="74" spans="1:22" ht="15.75" customHeight="1" x14ac:dyDescent="0.2">
      <c r="A74" s="4"/>
      <c r="B74" s="4"/>
      <c r="C74" s="4"/>
      <c r="D74" s="4"/>
      <c r="E74" s="4"/>
      <c r="F74" s="4"/>
      <c r="G74" s="4"/>
      <c r="H74" s="4"/>
      <c r="I74" s="4"/>
      <c r="J74" s="4"/>
      <c r="K74" s="4"/>
      <c r="L74" s="4"/>
      <c r="M74" s="4"/>
      <c r="N74" s="4"/>
      <c r="O74" s="4"/>
      <c r="P74" s="4"/>
      <c r="Q74" s="4"/>
      <c r="R74" s="4"/>
      <c r="S74" s="4"/>
      <c r="T74" s="4"/>
      <c r="U74" s="4"/>
      <c r="V74" s="4"/>
    </row>
    <row r="75" spans="1:22" ht="15.75" customHeight="1" x14ac:dyDescent="0.2">
      <c r="A75" s="4"/>
      <c r="B75" s="4"/>
      <c r="C75" s="4"/>
      <c r="D75" s="4"/>
      <c r="E75" s="4"/>
      <c r="F75" s="4"/>
      <c r="G75" s="4"/>
      <c r="H75" s="4"/>
      <c r="I75" s="4"/>
      <c r="J75" s="4"/>
      <c r="K75" s="4"/>
      <c r="L75" s="4"/>
      <c r="M75" s="4"/>
      <c r="N75" s="4"/>
      <c r="O75" s="4"/>
      <c r="P75" s="4"/>
      <c r="Q75" s="4"/>
      <c r="R75" s="4"/>
      <c r="S75" s="4"/>
      <c r="T75" s="4"/>
      <c r="U75" s="4"/>
      <c r="V75" s="4"/>
    </row>
    <row r="76" spans="1:22" ht="15.75" customHeight="1" x14ac:dyDescent="0.2">
      <c r="A76" s="4"/>
      <c r="B76" s="4"/>
      <c r="C76" s="4"/>
      <c r="D76" s="4"/>
      <c r="E76" s="4"/>
      <c r="F76" s="4"/>
      <c r="G76" s="4"/>
      <c r="H76" s="4"/>
      <c r="I76" s="4"/>
      <c r="J76" s="4"/>
      <c r="K76" s="4"/>
      <c r="L76" s="4"/>
      <c r="M76" s="4"/>
      <c r="N76" s="4"/>
      <c r="O76" s="4"/>
      <c r="P76" s="4"/>
      <c r="Q76" s="4"/>
      <c r="R76" s="4"/>
      <c r="S76" s="4"/>
      <c r="T76" s="4"/>
      <c r="U76" s="4"/>
      <c r="V76" s="4"/>
    </row>
    <row r="77" spans="1:22" ht="15.75" customHeight="1" x14ac:dyDescent="0.2">
      <c r="A77" s="4"/>
      <c r="B77" s="4"/>
      <c r="C77" s="4"/>
      <c r="D77" s="4"/>
      <c r="E77" s="4"/>
      <c r="F77" s="4"/>
      <c r="G77" s="4"/>
      <c r="H77" s="4"/>
      <c r="I77" s="4"/>
      <c r="J77" s="4"/>
      <c r="K77" s="4"/>
      <c r="L77" s="4"/>
      <c r="M77" s="4"/>
      <c r="N77" s="4"/>
      <c r="O77" s="4"/>
      <c r="P77" s="4"/>
      <c r="Q77" s="4"/>
      <c r="R77" s="4"/>
      <c r="S77" s="4"/>
      <c r="T77" s="4"/>
      <c r="U77" s="4"/>
      <c r="V77" s="4"/>
    </row>
    <row r="78" spans="1:22" ht="15.75" customHeight="1" x14ac:dyDescent="0.2">
      <c r="A78" s="4"/>
      <c r="B78" s="4"/>
      <c r="C78" s="4"/>
      <c r="D78" s="4"/>
      <c r="E78" s="4"/>
      <c r="F78" s="4"/>
      <c r="G78" s="4"/>
      <c r="H78" s="4"/>
      <c r="I78" s="4"/>
      <c r="J78" s="4"/>
      <c r="K78" s="4"/>
      <c r="L78" s="4"/>
      <c r="M78" s="4"/>
      <c r="N78" s="4"/>
      <c r="O78" s="4"/>
      <c r="P78" s="4"/>
      <c r="Q78" s="4"/>
      <c r="R78" s="4"/>
      <c r="S78" s="4"/>
      <c r="T78" s="4"/>
      <c r="U78" s="4"/>
      <c r="V78" s="4"/>
    </row>
    <row r="79" spans="1:22" ht="15.75" customHeight="1" x14ac:dyDescent="0.2">
      <c r="A79" s="4"/>
      <c r="B79" s="4"/>
      <c r="C79" s="4"/>
      <c r="D79" s="4"/>
      <c r="E79" s="4"/>
      <c r="F79" s="4"/>
      <c r="G79" s="4"/>
      <c r="H79" s="4"/>
      <c r="I79" s="4"/>
      <c r="J79" s="4"/>
      <c r="K79" s="4"/>
      <c r="L79" s="4"/>
      <c r="M79" s="4"/>
      <c r="N79" s="4"/>
      <c r="O79" s="4"/>
      <c r="P79" s="4"/>
      <c r="Q79" s="4"/>
      <c r="R79" s="4"/>
      <c r="S79" s="4"/>
      <c r="T79" s="4"/>
      <c r="U79" s="4"/>
      <c r="V79" s="4"/>
    </row>
    <row r="80" spans="1:22" ht="15.75" customHeight="1" x14ac:dyDescent="0.2">
      <c r="A80" s="4"/>
      <c r="B80" s="4"/>
      <c r="C80" s="4"/>
      <c r="D80" s="4"/>
      <c r="E80" s="4"/>
      <c r="F80" s="4"/>
      <c r="G80" s="4"/>
      <c r="H80" s="4"/>
      <c r="I80" s="4"/>
      <c r="J80" s="4"/>
      <c r="K80" s="4"/>
      <c r="L80" s="4"/>
      <c r="M80" s="4"/>
      <c r="N80" s="4"/>
      <c r="O80" s="4"/>
      <c r="P80" s="4"/>
      <c r="Q80" s="4"/>
      <c r="R80" s="4"/>
      <c r="S80" s="4"/>
      <c r="T80" s="4"/>
      <c r="U80" s="4"/>
      <c r="V80" s="4"/>
    </row>
    <row r="81" spans="1:22" ht="15.75" customHeight="1" x14ac:dyDescent="0.2">
      <c r="A81" s="4"/>
      <c r="B81" s="4"/>
      <c r="C81" s="4"/>
      <c r="D81" s="4"/>
      <c r="E81" s="4"/>
      <c r="F81" s="4"/>
      <c r="G81" s="4"/>
      <c r="H81" s="4"/>
      <c r="I81" s="4"/>
      <c r="J81" s="4"/>
      <c r="K81" s="4"/>
      <c r="L81" s="4"/>
      <c r="M81" s="4"/>
      <c r="N81" s="4"/>
      <c r="O81" s="4"/>
      <c r="P81" s="4"/>
      <c r="Q81" s="4"/>
      <c r="R81" s="4"/>
      <c r="S81" s="4"/>
      <c r="T81" s="4"/>
      <c r="U81" s="4"/>
      <c r="V81" s="4"/>
    </row>
    <row r="82" spans="1:22" ht="15.75" customHeight="1" x14ac:dyDescent="0.2">
      <c r="A82" s="4"/>
      <c r="B82" s="4"/>
      <c r="C82" s="4"/>
      <c r="D82" s="4"/>
      <c r="E82" s="4"/>
      <c r="F82" s="4"/>
      <c r="G82" s="4"/>
      <c r="H82" s="4"/>
      <c r="I82" s="4"/>
      <c r="J82" s="4"/>
      <c r="K82" s="4"/>
      <c r="L82" s="4"/>
      <c r="M82" s="4"/>
      <c r="N82" s="4"/>
      <c r="O82" s="4"/>
      <c r="P82" s="4"/>
      <c r="Q82" s="4"/>
      <c r="R82" s="4"/>
      <c r="S82" s="4"/>
      <c r="T82" s="4"/>
      <c r="U82" s="4"/>
      <c r="V82" s="4"/>
    </row>
    <row r="83" spans="1:22" ht="15.75" customHeight="1" x14ac:dyDescent="0.2">
      <c r="A83" s="4"/>
      <c r="B83" s="4"/>
      <c r="C83" s="4"/>
      <c r="D83" s="4"/>
      <c r="E83" s="4"/>
      <c r="F83" s="4"/>
      <c r="G83" s="4"/>
      <c r="H83" s="4"/>
      <c r="I83" s="4"/>
      <c r="J83" s="4"/>
      <c r="K83" s="4"/>
      <c r="L83" s="4"/>
      <c r="M83" s="4"/>
      <c r="N83" s="4"/>
      <c r="O83" s="4"/>
      <c r="P83" s="4"/>
      <c r="Q83" s="4"/>
      <c r="R83" s="4"/>
      <c r="S83" s="4"/>
      <c r="T83" s="4"/>
      <c r="U83" s="4"/>
      <c r="V83" s="4"/>
    </row>
    <row r="84" spans="1:22" ht="15.75" customHeight="1" x14ac:dyDescent="0.2">
      <c r="A84" s="4"/>
      <c r="B84" s="4"/>
      <c r="C84" s="4"/>
      <c r="D84" s="4"/>
      <c r="E84" s="4"/>
      <c r="F84" s="4"/>
      <c r="G84" s="4"/>
      <c r="H84" s="4"/>
      <c r="I84" s="4"/>
      <c r="J84" s="4"/>
      <c r="K84" s="4"/>
      <c r="L84" s="4"/>
      <c r="M84" s="4"/>
      <c r="N84" s="4"/>
      <c r="O84" s="4"/>
      <c r="P84" s="4"/>
      <c r="Q84" s="4"/>
      <c r="R84" s="4"/>
      <c r="S84" s="4"/>
      <c r="T84" s="4"/>
      <c r="U84" s="4"/>
      <c r="V84" s="4"/>
    </row>
    <row r="85" spans="1:22" ht="15.75" customHeight="1" x14ac:dyDescent="0.2">
      <c r="A85" s="4"/>
      <c r="B85" s="4"/>
      <c r="C85" s="4"/>
      <c r="D85" s="4"/>
      <c r="E85" s="4"/>
      <c r="F85" s="4"/>
      <c r="G85" s="4"/>
      <c r="H85" s="4"/>
      <c r="I85" s="4"/>
      <c r="J85" s="4"/>
      <c r="K85" s="4"/>
      <c r="L85" s="4"/>
      <c r="M85" s="4"/>
      <c r="N85" s="4"/>
      <c r="O85" s="4"/>
      <c r="P85" s="4"/>
      <c r="Q85" s="4"/>
      <c r="R85" s="4"/>
      <c r="S85" s="4"/>
      <c r="T85" s="4"/>
      <c r="U85" s="4"/>
      <c r="V85" s="4"/>
    </row>
    <row r="86" spans="1:22" ht="15.75" customHeight="1" x14ac:dyDescent="0.2">
      <c r="A86" s="4"/>
      <c r="B86" s="4"/>
      <c r="C86" s="4"/>
      <c r="D86" s="4"/>
      <c r="E86" s="4"/>
      <c r="F86" s="4"/>
      <c r="G86" s="4"/>
      <c r="H86" s="4"/>
      <c r="I86" s="4"/>
      <c r="J86" s="4"/>
      <c r="K86" s="4"/>
      <c r="L86" s="4"/>
      <c r="M86" s="4"/>
      <c r="N86" s="4"/>
      <c r="O86" s="4"/>
      <c r="P86" s="4"/>
      <c r="Q86" s="4"/>
      <c r="R86" s="4"/>
      <c r="S86" s="4"/>
      <c r="T86" s="4"/>
      <c r="U86" s="4"/>
      <c r="V86" s="4"/>
    </row>
    <row r="87" spans="1:22" ht="15.75" customHeight="1" x14ac:dyDescent="0.2">
      <c r="A87" s="4"/>
      <c r="B87" s="4"/>
      <c r="C87" s="4"/>
      <c r="D87" s="4"/>
      <c r="E87" s="4"/>
      <c r="F87" s="4"/>
      <c r="G87" s="4"/>
      <c r="H87" s="4"/>
      <c r="I87" s="4"/>
      <c r="J87" s="4"/>
      <c r="K87" s="4"/>
      <c r="L87" s="4"/>
      <c r="M87" s="4"/>
      <c r="N87" s="4"/>
      <c r="O87" s="4"/>
      <c r="P87" s="4"/>
      <c r="Q87" s="4"/>
      <c r="R87" s="4"/>
      <c r="S87" s="4"/>
      <c r="T87" s="4"/>
      <c r="U87" s="4"/>
      <c r="V87" s="4"/>
    </row>
    <row r="88" spans="1:22" ht="15.75" customHeight="1" x14ac:dyDescent="0.2">
      <c r="A88" s="4"/>
      <c r="B88" s="4"/>
      <c r="C88" s="4"/>
      <c r="D88" s="4"/>
      <c r="E88" s="4"/>
      <c r="F88" s="4"/>
      <c r="G88" s="4"/>
      <c r="H88" s="4"/>
      <c r="I88" s="4"/>
      <c r="J88" s="4"/>
      <c r="K88" s="4"/>
      <c r="L88" s="4"/>
      <c r="M88" s="4"/>
      <c r="N88" s="4"/>
      <c r="O88" s="4"/>
      <c r="P88" s="4"/>
      <c r="Q88" s="4"/>
      <c r="R88" s="4"/>
      <c r="S88" s="4"/>
      <c r="T88" s="4"/>
      <c r="U88" s="4"/>
      <c r="V88" s="4"/>
    </row>
    <row r="89" spans="1:22" ht="15.75" customHeight="1" x14ac:dyDescent="0.2">
      <c r="A89" s="4"/>
      <c r="B89" s="4"/>
      <c r="C89" s="4"/>
      <c r="D89" s="4"/>
      <c r="E89" s="4"/>
      <c r="F89" s="4"/>
      <c r="G89" s="4"/>
      <c r="H89" s="4"/>
      <c r="I89" s="4"/>
      <c r="J89" s="4"/>
      <c r="K89" s="4"/>
      <c r="L89" s="4"/>
      <c r="M89" s="4"/>
      <c r="N89" s="4"/>
      <c r="O89" s="4"/>
      <c r="P89" s="4"/>
      <c r="Q89" s="4"/>
      <c r="R89" s="4"/>
      <c r="S89" s="4"/>
      <c r="T89" s="4"/>
      <c r="U89" s="4"/>
      <c r="V89" s="4"/>
    </row>
    <row r="90" spans="1:22" ht="15.75" customHeight="1" x14ac:dyDescent="0.2">
      <c r="A90" s="4"/>
      <c r="B90" s="4"/>
      <c r="C90" s="4"/>
      <c r="D90" s="4"/>
      <c r="E90" s="4"/>
      <c r="F90" s="4"/>
      <c r="G90" s="4"/>
      <c r="H90" s="4"/>
      <c r="I90" s="4"/>
      <c r="J90" s="4"/>
      <c r="K90" s="4"/>
      <c r="L90" s="4"/>
      <c r="M90" s="4"/>
      <c r="N90" s="4"/>
      <c r="O90" s="4"/>
      <c r="P90" s="4"/>
      <c r="Q90" s="4"/>
      <c r="R90" s="4"/>
      <c r="S90" s="4"/>
      <c r="T90" s="4"/>
      <c r="U90" s="4"/>
      <c r="V90" s="4"/>
    </row>
    <row r="91" spans="1:22" ht="15.75" customHeight="1" x14ac:dyDescent="0.2">
      <c r="A91" s="4"/>
      <c r="B91" s="4"/>
      <c r="C91" s="4"/>
      <c r="D91" s="4"/>
      <c r="E91" s="4"/>
      <c r="F91" s="4"/>
      <c r="G91" s="4"/>
      <c r="H91" s="4"/>
      <c r="I91" s="4"/>
      <c r="J91" s="4"/>
      <c r="K91" s="4"/>
      <c r="L91" s="4"/>
      <c r="M91" s="4"/>
      <c r="N91" s="4"/>
      <c r="O91" s="4"/>
      <c r="P91" s="4"/>
      <c r="Q91" s="4"/>
      <c r="R91" s="4"/>
      <c r="S91" s="4"/>
      <c r="T91" s="4"/>
      <c r="U91" s="4"/>
      <c r="V91" s="4"/>
    </row>
    <row r="92" spans="1:22" ht="15.75" customHeight="1" x14ac:dyDescent="0.2">
      <c r="A92" s="4"/>
      <c r="B92" s="4"/>
      <c r="C92" s="4"/>
      <c r="D92" s="4"/>
      <c r="E92" s="4"/>
      <c r="F92" s="4"/>
      <c r="G92" s="4"/>
      <c r="H92" s="4"/>
      <c r="I92" s="4"/>
      <c r="J92" s="4"/>
      <c r="K92" s="4"/>
      <c r="L92" s="4"/>
      <c r="M92" s="4"/>
      <c r="N92" s="4"/>
      <c r="O92" s="4"/>
      <c r="P92" s="4"/>
      <c r="Q92" s="4"/>
      <c r="R92" s="4"/>
      <c r="S92" s="4"/>
      <c r="T92" s="4"/>
      <c r="U92" s="4"/>
      <c r="V92" s="4"/>
    </row>
    <row r="93" spans="1:22" ht="15.75" customHeight="1" x14ac:dyDescent="0.2">
      <c r="A93" s="4"/>
      <c r="B93" s="4"/>
      <c r="C93" s="4"/>
      <c r="D93" s="4"/>
      <c r="E93" s="4"/>
      <c r="F93" s="4"/>
      <c r="G93" s="4"/>
      <c r="H93" s="4"/>
      <c r="I93" s="4"/>
      <c r="J93" s="4"/>
      <c r="K93" s="4"/>
      <c r="L93" s="4"/>
      <c r="M93" s="4"/>
      <c r="N93" s="4"/>
      <c r="O93" s="4"/>
      <c r="P93" s="4"/>
      <c r="Q93" s="4"/>
      <c r="R93" s="4"/>
      <c r="S93" s="4"/>
      <c r="T93" s="4"/>
      <c r="U93" s="4"/>
      <c r="V93" s="4"/>
    </row>
    <row r="94" spans="1:22" ht="15.75" customHeight="1" x14ac:dyDescent="0.2">
      <c r="A94" s="4"/>
      <c r="B94" s="4"/>
      <c r="C94" s="4"/>
      <c r="D94" s="4"/>
      <c r="E94" s="4"/>
      <c r="F94" s="4"/>
      <c r="G94" s="4"/>
      <c r="H94" s="4"/>
      <c r="I94" s="4"/>
      <c r="J94" s="4"/>
      <c r="K94" s="4"/>
      <c r="L94" s="4"/>
      <c r="M94" s="4"/>
      <c r="N94" s="4"/>
      <c r="O94" s="4"/>
      <c r="P94" s="4"/>
      <c r="Q94" s="4"/>
      <c r="R94" s="4"/>
      <c r="S94" s="4"/>
      <c r="T94" s="4"/>
      <c r="U94" s="4"/>
      <c r="V94" s="4"/>
    </row>
    <row r="95" spans="1:22" ht="15.75" customHeight="1" x14ac:dyDescent="0.2">
      <c r="A95" s="4"/>
      <c r="B95" s="4"/>
      <c r="C95" s="4"/>
      <c r="D95" s="4"/>
      <c r="E95" s="4"/>
      <c r="F95" s="4"/>
      <c r="G95" s="4"/>
      <c r="H95" s="4"/>
      <c r="I95" s="4"/>
      <c r="J95" s="4"/>
      <c r="K95" s="4"/>
      <c r="L95" s="4"/>
      <c r="M95" s="4"/>
      <c r="N95" s="4"/>
      <c r="O95" s="4"/>
      <c r="P95" s="4"/>
      <c r="Q95" s="4"/>
      <c r="R95" s="4"/>
      <c r="S95" s="4"/>
      <c r="T95" s="4"/>
      <c r="U95" s="4"/>
      <c r="V95" s="4"/>
    </row>
    <row r="96" spans="1:22" ht="15.75" customHeight="1" x14ac:dyDescent="0.2">
      <c r="A96" s="4"/>
      <c r="B96" s="4"/>
      <c r="C96" s="4"/>
      <c r="D96" s="4"/>
      <c r="E96" s="4"/>
      <c r="F96" s="4"/>
      <c r="G96" s="4"/>
      <c r="H96" s="4"/>
      <c r="I96" s="4"/>
      <c r="J96" s="4"/>
      <c r="K96" s="4"/>
      <c r="L96" s="4"/>
      <c r="M96" s="4"/>
      <c r="N96" s="4"/>
      <c r="O96" s="4"/>
      <c r="P96" s="4"/>
      <c r="Q96" s="4"/>
      <c r="R96" s="4"/>
      <c r="S96" s="4"/>
      <c r="T96" s="4"/>
      <c r="U96" s="4"/>
      <c r="V96" s="4"/>
    </row>
    <row r="97" spans="1:22" ht="15.75" customHeight="1" x14ac:dyDescent="0.2">
      <c r="A97" s="4"/>
      <c r="B97" s="4"/>
      <c r="C97" s="4"/>
      <c r="D97" s="4"/>
      <c r="E97" s="4"/>
      <c r="F97" s="4"/>
      <c r="G97" s="4"/>
      <c r="H97" s="4"/>
      <c r="I97" s="4"/>
      <c r="J97" s="4"/>
      <c r="K97" s="4"/>
      <c r="L97" s="4"/>
      <c r="M97" s="4"/>
      <c r="N97" s="4"/>
      <c r="O97" s="4"/>
      <c r="P97" s="4"/>
      <c r="Q97" s="4"/>
      <c r="R97" s="4"/>
      <c r="S97" s="4"/>
      <c r="T97" s="4"/>
      <c r="U97" s="4"/>
      <c r="V97" s="4"/>
    </row>
    <row r="98" spans="1:22" ht="15.75" customHeight="1" x14ac:dyDescent="0.2">
      <c r="A98" s="4"/>
      <c r="B98" s="4"/>
      <c r="C98" s="4"/>
      <c r="D98" s="4"/>
      <c r="E98" s="4"/>
      <c r="F98" s="4"/>
      <c r="G98" s="4"/>
      <c r="H98" s="4"/>
      <c r="I98" s="4"/>
      <c r="J98" s="4"/>
      <c r="K98" s="4"/>
      <c r="L98" s="4"/>
      <c r="M98" s="4"/>
      <c r="N98" s="4"/>
      <c r="O98" s="4"/>
      <c r="P98" s="4"/>
      <c r="Q98" s="4"/>
      <c r="R98" s="4"/>
      <c r="S98" s="4"/>
      <c r="T98" s="4"/>
      <c r="U98" s="4"/>
      <c r="V98" s="4"/>
    </row>
    <row r="99" spans="1:22" ht="15.75" customHeight="1" x14ac:dyDescent="0.2">
      <c r="A99" s="4"/>
      <c r="B99" s="4"/>
      <c r="C99" s="4"/>
      <c r="D99" s="4"/>
      <c r="E99" s="4"/>
      <c r="F99" s="4"/>
      <c r="G99" s="4"/>
      <c r="H99" s="4"/>
      <c r="I99" s="4"/>
      <c r="J99" s="4"/>
      <c r="K99" s="4"/>
      <c r="L99" s="4"/>
      <c r="M99" s="4"/>
      <c r="N99" s="4"/>
      <c r="O99" s="4"/>
      <c r="P99" s="4"/>
      <c r="Q99" s="4"/>
      <c r="R99" s="4"/>
      <c r="S99" s="4"/>
      <c r="T99" s="4"/>
      <c r="U99" s="4"/>
      <c r="V99" s="4"/>
    </row>
    <row r="100" spans="1:22" ht="15.75" customHeight="1" x14ac:dyDescent="0.2">
      <c r="A100" s="4"/>
      <c r="B100" s="4"/>
      <c r="C100" s="4"/>
      <c r="D100" s="4"/>
      <c r="E100" s="4"/>
      <c r="F100" s="4"/>
      <c r="G100" s="4"/>
      <c r="H100" s="4"/>
      <c r="I100" s="4"/>
      <c r="J100" s="4"/>
      <c r="K100" s="4"/>
      <c r="L100" s="4"/>
      <c r="M100" s="4"/>
      <c r="N100" s="4"/>
      <c r="O100" s="4"/>
      <c r="P100" s="4"/>
      <c r="Q100" s="4"/>
      <c r="R100" s="4"/>
      <c r="S100" s="4"/>
      <c r="T100" s="4"/>
      <c r="U100" s="4"/>
      <c r="V100" s="4"/>
    </row>
    <row r="101" spans="1:22" ht="15.75" customHeight="1" x14ac:dyDescent="0.2">
      <c r="A101" s="4"/>
      <c r="B101" s="4"/>
      <c r="C101" s="4"/>
      <c r="D101" s="4"/>
      <c r="E101" s="4"/>
      <c r="F101" s="4"/>
      <c r="G101" s="4"/>
      <c r="H101" s="4"/>
      <c r="I101" s="4"/>
      <c r="J101" s="4"/>
      <c r="K101" s="4"/>
      <c r="L101" s="4"/>
      <c r="M101" s="4"/>
      <c r="N101" s="4"/>
      <c r="O101" s="4"/>
      <c r="P101" s="4"/>
      <c r="Q101" s="4"/>
      <c r="R101" s="4"/>
      <c r="S101" s="4"/>
      <c r="T101" s="4"/>
      <c r="U101" s="4"/>
      <c r="V101" s="4"/>
    </row>
    <row r="102" spans="1:22" ht="15.75" customHeight="1" x14ac:dyDescent="0.2">
      <c r="A102" s="4"/>
      <c r="B102" s="4"/>
      <c r="C102" s="4"/>
      <c r="D102" s="4"/>
      <c r="E102" s="4"/>
      <c r="F102" s="4"/>
      <c r="G102" s="4"/>
      <c r="H102" s="4"/>
      <c r="I102" s="4"/>
      <c r="J102" s="4"/>
      <c r="K102" s="4"/>
      <c r="L102" s="4"/>
      <c r="M102" s="4"/>
      <c r="N102" s="4"/>
      <c r="O102" s="4"/>
      <c r="P102" s="4"/>
      <c r="Q102" s="4"/>
      <c r="R102" s="4"/>
      <c r="S102" s="4"/>
      <c r="T102" s="4"/>
      <c r="U102" s="4"/>
      <c r="V102" s="4"/>
    </row>
    <row r="103" spans="1:22" ht="15.75" customHeight="1" x14ac:dyDescent="0.2">
      <c r="A103" s="4"/>
      <c r="B103" s="4"/>
      <c r="C103" s="4"/>
      <c r="D103" s="4"/>
      <c r="E103" s="4"/>
      <c r="F103" s="4"/>
      <c r="G103" s="4"/>
      <c r="H103" s="4"/>
      <c r="I103" s="4"/>
      <c r="J103" s="4"/>
      <c r="K103" s="4"/>
      <c r="L103" s="4"/>
      <c r="M103" s="4"/>
      <c r="N103" s="4"/>
      <c r="O103" s="4"/>
      <c r="P103" s="4"/>
      <c r="Q103" s="4"/>
      <c r="R103" s="4"/>
      <c r="S103" s="4"/>
      <c r="T103" s="4"/>
      <c r="U103" s="4"/>
      <c r="V103" s="4"/>
    </row>
    <row r="104" spans="1:22" ht="15.75" customHeight="1" x14ac:dyDescent="0.2">
      <c r="A104" s="4"/>
      <c r="B104" s="4"/>
      <c r="C104" s="4"/>
      <c r="D104" s="4"/>
      <c r="E104" s="4"/>
      <c r="F104" s="4"/>
      <c r="G104" s="4"/>
      <c r="H104" s="4"/>
      <c r="I104" s="4"/>
      <c r="J104" s="4"/>
      <c r="K104" s="4"/>
      <c r="L104" s="4"/>
      <c r="M104" s="4"/>
      <c r="N104" s="4"/>
      <c r="O104" s="4"/>
      <c r="P104" s="4"/>
      <c r="Q104" s="4"/>
      <c r="R104" s="4"/>
      <c r="S104" s="4"/>
      <c r="T104" s="4"/>
      <c r="U104" s="4"/>
      <c r="V104" s="4"/>
    </row>
    <row r="105" spans="1:22" ht="15.75" customHeight="1" x14ac:dyDescent="0.2">
      <c r="A105" s="4"/>
      <c r="B105" s="4"/>
      <c r="C105" s="4"/>
      <c r="D105" s="4"/>
      <c r="E105" s="4"/>
      <c r="F105" s="4"/>
      <c r="G105" s="4"/>
      <c r="H105" s="4"/>
      <c r="I105" s="4"/>
      <c r="J105" s="4"/>
      <c r="K105" s="4"/>
      <c r="L105" s="4"/>
      <c r="M105" s="4"/>
      <c r="N105" s="4"/>
      <c r="O105" s="4"/>
      <c r="P105" s="4"/>
      <c r="Q105" s="4"/>
      <c r="R105" s="4"/>
      <c r="S105" s="4"/>
      <c r="T105" s="4"/>
      <c r="U105" s="4"/>
      <c r="V105" s="4"/>
    </row>
    <row r="106" spans="1:22" ht="15.75" customHeight="1" x14ac:dyDescent="0.2">
      <c r="A106" s="4"/>
      <c r="B106" s="4"/>
      <c r="C106" s="4"/>
      <c r="D106" s="4"/>
      <c r="E106" s="4"/>
      <c r="F106" s="4"/>
      <c r="G106" s="4"/>
      <c r="H106" s="4"/>
      <c r="I106" s="4"/>
      <c r="J106" s="4"/>
      <c r="K106" s="4"/>
      <c r="L106" s="4"/>
      <c r="M106" s="4"/>
      <c r="N106" s="4"/>
      <c r="O106" s="4"/>
      <c r="P106" s="4"/>
      <c r="Q106" s="4"/>
      <c r="R106" s="4"/>
      <c r="S106" s="4"/>
      <c r="T106" s="4"/>
      <c r="U106" s="4"/>
      <c r="V106" s="4"/>
    </row>
    <row r="107" spans="1:22" ht="15.75" customHeight="1" x14ac:dyDescent="0.2">
      <c r="A107" s="4"/>
      <c r="B107" s="4"/>
      <c r="C107" s="4"/>
      <c r="D107" s="4"/>
      <c r="E107" s="4"/>
      <c r="F107" s="4"/>
      <c r="G107" s="4"/>
      <c r="H107" s="4"/>
      <c r="I107" s="4"/>
      <c r="J107" s="4"/>
      <c r="K107" s="4"/>
      <c r="L107" s="4"/>
      <c r="M107" s="4"/>
      <c r="N107" s="4"/>
      <c r="O107" s="4"/>
      <c r="P107" s="4"/>
      <c r="Q107" s="4"/>
      <c r="R107" s="4"/>
      <c r="S107" s="4"/>
      <c r="T107" s="4"/>
      <c r="U107" s="4"/>
      <c r="V107" s="4"/>
    </row>
    <row r="108" spans="1:22" ht="15.75" customHeight="1" x14ac:dyDescent="0.2">
      <c r="A108" s="4"/>
      <c r="B108" s="4"/>
      <c r="C108" s="4"/>
      <c r="D108" s="4"/>
      <c r="E108" s="4"/>
      <c r="F108" s="4"/>
      <c r="G108" s="4"/>
      <c r="H108" s="4"/>
      <c r="I108" s="4"/>
      <c r="J108" s="4"/>
      <c r="K108" s="4"/>
      <c r="L108" s="4"/>
      <c r="M108" s="4"/>
      <c r="N108" s="4"/>
      <c r="O108" s="4"/>
      <c r="P108" s="4"/>
      <c r="Q108" s="4"/>
      <c r="R108" s="4"/>
      <c r="S108" s="4"/>
      <c r="T108" s="4"/>
      <c r="U108" s="4"/>
      <c r="V108" s="4"/>
    </row>
    <row r="109" spans="1:22" ht="15.75" customHeight="1" x14ac:dyDescent="0.2">
      <c r="A109" s="4"/>
      <c r="B109" s="4"/>
      <c r="C109" s="4"/>
      <c r="D109" s="4"/>
      <c r="E109" s="4"/>
      <c r="F109" s="4"/>
      <c r="G109" s="4"/>
      <c r="H109" s="4"/>
      <c r="I109" s="4"/>
      <c r="J109" s="4"/>
      <c r="K109" s="4"/>
      <c r="L109" s="4"/>
      <c r="M109" s="4"/>
      <c r="N109" s="4"/>
      <c r="O109" s="4"/>
      <c r="P109" s="4"/>
      <c r="Q109" s="4"/>
      <c r="R109" s="4"/>
      <c r="S109" s="4"/>
      <c r="T109" s="4"/>
      <c r="U109" s="4"/>
      <c r="V109" s="4"/>
    </row>
    <row r="110" spans="1:22" ht="15.75" customHeight="1" x14ac:dyDescent="0.2">
      <c r="A110" s="4"/>
      <c r="B110" s="4"/>
      <c r="C110" s="4"/>
      <c r="D110" s="4"/>
      <c r="E110" s="4"/>
      <c r="F110" s="4"/>
      <c r="G110" s="4"/>
      <c r="H110" s="4"/>
      <c r="I110" s="4"/>
      <c r="J110" s="4"/>
      <c r="K110" s="4"/>
      <c r="L110" s="4"/>
      <c r="M110" s="4"/>
      <c r="N110" s="4"/>
      <c r="O110" s="4"/>
      <c r="P110" s="4"/>
      <c r="Q110" s="4"/>
      <c r="R110" s="4"/>
      <c r="S110" s="4"/>
      <c r="T110" s="4"/>
      <c r="U110" s="4"/>
      <c r="V110" s="4"/>
    </row>
    <row r="111" spans="1:22" ht="15.75" customHeight="1" x14ac:dyDescent="0.2">
      <c r="A111" s="4"/>
      <c r="B111" s="4"/>
      <c r="C111" s="4"/>
      <c r="D111" s="4"/>
      <c r="E111" s="4"/>
      <c r="F111" s="4"/>
      <c r="G111" s="4"/>
      <c r="H111" s="4"/>
      <c r="I111" s="4"/>
      <c r="J111" s="4"/>
      <c r="K111" s="4"/>
      <c r="L111" s="4"/>
      <c r="M111" s="4"/>
      <c r="N111" s="4"/>
      <c r="O111" s="4"/>
      <c r="P111" s="4"/>
      <c r="Q111" s="4"/>
      <c r="R111" s="4"/>
      <c r="S111" s="4"/>
      <c r="T111" s="4"/>
      <c r="U111" s="4"/>
      <c r="V111" s="4"/>
    </row>
    <row r="112" spans="1:22" ht="15.75" customHeight="1" x14ac:dyDescent="0.2">
      <c r="A112" s="4"/>
      <c r="B112" s="4"/>
      <c r="C112" s="4"/>
      <c r="D112" s="4"/>
      <c r="E112" s="4"/>
      <c r="F112" s="4"/>
      <c r="G112" s="4"/>
      <c r="H112" s="4"/>
      <c r="I112" s="4"/>
      <c r="J112" s="4"/>
      <c r="K112" s="4"/>
      <c r="L112" s="4"/>
      <c r="M112" s="4"/>
      <c r="N112" s="4"/>
      <c r="O112" s="4"/>
      <c r="P112" s="4"/>
      <c r="Q112" s="4"/>
      <c r="R112" s="4"/>
      <c r="S112" s="4"/>
      <c r="T112" s="4"/>
      <c r="U112" s="4"/>
      <c r="V112" s="4"/>
    </row>
    <row r="113" spans="1:22" ht="15.75" customHeight="1" x14ac:dyDescent="0.2">
      <c r="A113" s="4"/>
      <c r="B113" s="4"/>
      <c r="C113" s="4"/>
      <c r="D113" s="4"/>
      <c r="E113" s="4"/>
      <c r="F113" s="4"/>
      <c r="G113" s="4"/>
      <c r="H113" s="4"/>
      <c r="I113" s="4"/>
      <c r="J113" s="4"/>
      <c r="K113" s="4"/>
      <c r="L113" s="4"/>
      <c r="M113" s="4"/>
      <c r="N113" s="4"/>
      <c r="O113" s="4"/>
      <c r="P113" s="4"/>
      <c r="Q113" s="4"/>
      <c r="R113" s="4"/>
      <c r="S113" s="4"/>
      <c r="T113" s="4"/>
      <c r="U113" s="4"/>
      <c r="V113" s="4"/>
    </row>
    <row r="114" spans="1:22" ht="15.75" customHeight="1" x14ac:dyDescent="0.2">
      <c r="A114" s="4"/>
      <c r="B114" s="4"/>
      <c r="C114" s="4"/>
      <c r="D114" s="4"/>
      <c r="E114" s="4"/>
      <c r="F114" s="4"/>
      <c r="G114" s="4"/>
      <c r="H114" s="4"/>
      <c r="I114" s="4"/>
      <c r="J114" s="4"/>
      <c r="K114" s="4"/>
      <c r="L114" s="4"/>
      <c r="M114" s="4"/>
      <c r="N114" s="4"/>
      <c r="O114" s="4"/>
      <c r="P114" s="4"/>
      <c r="Q114" s="4"/>
      <c r="R114" s="4"/>
      <c r="S114" s="4"/>
      <c r="T114" s="4"/>
      <c r="U114" s="4"/>
      <c r="V114" s="4"/>
    </row>
    <row r="115" spans="1:22" ht="15.75" customHeight="1" x14ac:dyDescent="0.2">
      <c r="A115" s="4"/>
      <c r="B115" s="4"/>
      <c r="C115" s="4"/>
      <c r="D115" s="4"/>
      <c r="E115" s="4"/>
      <c r="F115" s="4"/>
      <c r="G115" s="4"/>
      <c r="H115" s="4"/>
      <c r="I115" s="4"/>
      <c r="J115" s="4"/>
      <c r="K115" s="4"/>
      <c r="L115" s="4"/>
      <c r="M115" s="4"/>
      <c r="N115" s="4"/>
      <c r="O115" s="4"/>
      <c r="P115" s="4"/>
      <c r="Q115" s="4"/>
      <c r="R115" s="4"/>
      <c r="S115" s="4"/>
      <c r="T115" s="4"/>
      <c r="U115" s="4"/>
      <c r="V115" s="4"/>
    </row>
    <row r="116" spans="1:22" ht="15.75" customHeight="1" x14ac:dyDescent="0.2">
      <c r="A116" s="4"/>
      <c r="B116" s="4"/>
      <c r="C116" s="4"/>
      <c r="D116" s="4"/>
      <c r="E116" s="4"/>
      <c r="F116" s="4"/>
      <c r="G116" s="4"/>
      <c r="H116" s="4"/>
      <c r="I116" s="4"/>
      <c r="J116" s="4"/>
      <c r="K116" s="4"/>
      <c r="L116" s="4"/>
      <c r="M116" s="4"/>
      <c r="N116" s="4"/>
      <c r="O116" s="4"/>
      <c r="P116" s="4"/>
      <c r="Q116" s="4"/>
      <c r="R116" s="4"/>
      <c r="S116" s="4"/>
      <c r="T116" s="4"/>
      <c r="U116" s="4"/>
      <c r="V116" s="4"/>
    </row>
    <row r="117" spans="1:22" ht="15.75" customHeight="1" x14ac:dyDescent="0.2">
      <c r="A117" s="4"/>
      <c r="B117" s="4"/>
      <c r="C117" s="4"/>
      <c r="D117" s="4"/>
      <c r="E117" s="4"/>
      <c r="F117" s="4"/>
      <c r="G117" s="4"/>
      <c r="H117" s="4"/>
      <c r="I117" s="4"/>
      <c r="J117" s="4"/>
      <c r="K117" s="4"/>
      <c r="L117" s="4"/>
      <c r="M117" s="4"/>
      <c r="N117" s="4"/>
      <c r="O117" s="4"/>
      <c r="P117" s="4"/>
      <c r="Q117" s="4"/>
      <c r="R117" s="4"/>
      <c r="S117" s="4"/>
      <c r="T117" s="4"/>
      <c r="U117" s="4"/>
      <c r="V117" s="4"/>
    </row>
    <row r="118" spans="1:22" ht="15.75" customHeight="1" x14ac:dyDescent="0.2">
      <c r="A118" s="4"/>
      <c r="B118" s="4"/>
      <c r="C118" s="4"/>
      <c r="D118" s="4"/>
      <c r="E118" s="4"/>
      <c r="F118" s="4"/>
      <c r="G118" s="4"/>
      <c r="H118" s="4"/>
      <c r="I118" s="4"/>
      <c r="J118" s="4"/>
      <c r="K118" s="4"/>
      <c r="L118" s="4"/>
      <c r="M118" s="4"/>
      <c r="N118" s="4"/>
      <c r="O118" s="4"/>
      <c r="P118" s="4"/>
      <c r="Q118" s="4"/>
      <c r="R118" s="4"/>
      <c r="S118" s="4"/>
      <c r="T118" s="4"/>
      <c r="U118" s="4"/>
      <c r="V118" s="4"/>
    </row>
    <row r="119" spans="1:22" ht="15.75" customHeight="1" x14ac:dyDescent="0.2">
      <c r="A119" s="4"/>
      <c r="B119" s="4"/>
      <c r="C119" s="4"/>
      <c r="D119" s="4"/>
      <c r="E119" s="4"/>
      <c r="F119" s="4"/>
      <c r="G119" s="4"/>
      <c r="H119" s="4"/>
      <c r="I119" s="4"/>
      <c r="J119" s="4"/>
      <c r="K119" s="4"/>
      <c r="L119" s="4"/>
      <c r="M119" s="4"/>
      <c r="N119" s="4"/>
      <c r="O119" s="4"/>
      <c r="P119" s="4"/>
      <c r="Q119" s="4"/>
      <c r="R119" s="4"/>
      <c r="S119" s="4"/>
      <c r="T119" s="4"/>
      <c r="U119" s="4"/>
      <c r="V119" s="4"/>
    </row>
    <row r="120" spans="1:22" ht="15.75" customHeight="1" x14ac:dyDescent="0.2">
      <c r="A120" s="4"/>
      <c r="B120" s="4"/>
      <c r="C120" s="4"/>
      <c r="D120" s="4"/>
      <c r="E120" s="4"/>
      <c r="F120" s="4"/>
      <c r="G120" s="4"/>
      <c r="H120" s="4"/>
      <c r="I120" s="4"/>
      <c r="J120" s="4"/>
      <c r="K120" s="4"/>
      <c r="L120" s="4"/>
      <c r="M120" s="4"/>
      <c r="N120" s="4"/>
      <c r="O120" s="4"/>
      <c r="P120" s="4"/>
      <c r="Q120" s="4"/>
      <c r="R120" s="4"/>
      <c r="S120" s="4"/>
      <c r="T120" s="4"/>
      <c r="U120" s="4"/>
      <c r="V120" s="4"/>
    </row>
    <row r="121" spans="1:22" ht="15.75" customHeight="1" x14ac:dyDescent="0.2">
      <c r="A121" s="4"/>
      <c r="B121" s="4"/>
      <c r="C121" s="4"/>
      <c r="D121" s="4"/>
      <c r="E121" s="4"/>
      <c r="F121" s="4"/>
      <c r="G121" s="4"/>
      <c r="H121" s="4"/>
      <c r="I121" s="4"/>
      <c r="J121" s="4"/>
      <c r="K121" s="4"/>
      <c r="L121" s="4"/>
      <c r="M121" s="4"/>
      <c r="N121" s="4"/>
      <c r="O121" s="4"/>
      <c r="P121" s="4"/>
      <c r="Q121" s="4"/>
      <c r="R121" s="4"/>
      <c r="S121" s="4"/>
      <c r="T121" s="4"/>
      <c r="U121" s="4"/>
      <c r="V121" s="4"/>
    </row>
    <row r="122" spans="1:22" ht="15.75" customHeight="1" x14ac:dyDescent="0.2">
      <c r="A122" s="4"/>
      <c r="B122" s="4"/>
      <c r="C122" s="4"/>
      <c r="D122" s="4"/>
      <c r="E122" s="4"/>
      <c r="F122" s="4"/>
      <c r="G122" s="4"/>
      <c r="H122" s="4"/>
      <c r="I122" s="4"/>
      <c r="J122" s="4"/>
      <c r="K122" s="4"/>
      <c r="L122" s="4"/>
      <c r="M122" s="4"/>
      <c r="N122" s="4"/>
      <c r="O122" s="4"/>
      <c r="P122" s="4"/>
      <c r="Q122" s="4"/>
      <c r="R122" s="4"/>
      <c r="S122" s="4"/>
      <c r="T122" s="4"/>
      <c r="U122" s="4"/>
      <c r="V122" s="4"/>
    </row>
    <row r="123" spans="1:22" ht="15.75" customHeight="1" x14ac:dyDescent="0.2">
      <c r="A123" s="4"/>
      <c r="B123" s="4"/>
      <c r="C123" s="4"/>
      <c r="D123" s="4"/>
      <c r="E123" s="4"/>
      <c r="F123" s="4"/>
      <c r="G123" s="4"/>
      <c r="H123" s="4"/>
      <c r="I123" s="4"/>
      <c r="J123" s="4"/>
      <c r="K123" s="4"/>
      <c r="L123" s="4"/>
      <c r="M123" s="4"/>
      <c r="N123" s="4"/>
      <c r="O123" s="4"/>
      <c r="P123" s="4"/>
      <c r="Q123" s="4"/>
      <c r="R123" s="4"/>
      <c r="S123" s="4"/>
      <c r="T123" s="4"/>
      <c r="U123" s="4"/>
      <c r="V123" s="4"/>
    </row>
    <row r="124" spans="1:22" ht="15.75" customHeight="1" x14ac:dyDescent="0.2">
      <c r="A124" s="4"/>
      <c r="B124" s="4"/>
      <c r="C124" s="4"/>
      <c r="D124" s="4"/>
      <c r="E124" s="4"/>
      <c r="F124" s="4"/>
      <c r="G124" s="4"/>
      <c r="H124" s="4"/>
      <c r="I124" s="4"/>
      <c r="J124" s="4"/>
      <c r="K124" s="4"/>
      <c r="L124" s="4"/>
      <c r="M124" s="4"/>
      <c r="N124" s="4"/>
      <c r="O124" s="4"/>
      <c r="P124" s="4"/>
      <c r="Q124" s="4"/>
      <c r="R124" s="4"/>
      <c r="S124" s="4"/>
      <c r="T124" s="4"/>
      <c r="U124" s="4"/>
      <c r="V124" s="4"/>
    </row>
    <row r="125" spans="1:22" ht="15.75" customHeight="1" x14ac:dyDescent="0.2">
      <c r="A125" s="4"/>
      <c r="B125" s="4"/>
      <c r="C125" s="4"/>
      <c r="D125" s="4"/>
      <c r="E125" s="4"/>
      <c r="F125" s="4"/>
      <c r="G125" s="4"/>
      <c r="H125" s="4"/>
      <c r="I125" s="4"/>
      <c r="J125" s="4"/>
      <c r="K125" s="4"/>
      <c r="L125" s="4"/>
      <c r="M125" s="4"/>
      <c r="N125" s="4"/>
      <c r="O125" s="4"/>
      <c r="P125" s="4"/>
      <c r="Q125" s="4"/>
      <c r="R125" s="4"/>
      <c r="S125" s="4"/>
      <c r="T125" s="4"/>
      <c r="U125" s="4"/>
      <c r="V125" s="4"/>
    </row>
    <row r="126" spans="1:22" ht="15.75" customHeight="1" x14ac:dyDescent="0.2">
      <c r="A126" s="4"/>
      <c r="B126" s="4"/>
      <c r="C126" s="4"/>
      <c r="D126" s="4"/>
      <c r="E126" s="4"/>
      <c r="F126" s="4"/>
      <c r="G126" s="4"/>
      <c r="H126" s="4"/>
      <c r="I126" s="4"/>
      <c r="J126" s="4"/>
      <c r="K126" s="4"/>
      <c r="L126" s="4"/>
      <c r="M126" s="4"/>
      <c r="N126" s="4"/>
      <c r="O126" s="4"/>
      <c r="P126" s="4"/>
      <c r="Q126" s="4"/>
      <c r="R126" s="4"/>
      <c r="S126" s="4"/>
      <c r="T126" s="4"/>
      <c r="U126" s="4"/>
      <c r="V126" s="4"/>
    </row>
    <row r="127" spans="1:22" ht="15.75" customHeight="1" x14ac:dyDescent="0.2">
      <c r="A127" s="4"/>
      <c r="B127" s="4"/>
      <c r="C127" s="4"/>
      <c r="D127" s="4"/>
      <c r="E127" s="4"/>
      <c r="F127" s="4"/>
      <c r="G127" s="4"/>
      <c r="H127" s="4"/>
      <c r="I127" s="4"/>
      <c r="J127" s="4"/>
      <c r="K127" s="4"/>
      <c r="L127" s="4"/>
      <c r="M127" s="4"/>
      <c r="N127" s="4"/>
      <c r="O127" s="4"/>
      <c r="P127" s="4"/>
      <c r="Q127" s="4"/>
      <c r="R127" s="4"/>
      <c r="S127" s="4"/>
      <c r="T127" s="4"/>
      <c r="U127" s="4"/>
      <c r="V127" s="4"/>
    </row>
    <row r="128" spans="1:22" ht="15.75" customHeight="1" x14ac:dyDescent="0.2">
      <c r="A128" s="4"/>
      <c r="B128" s="4"/>
      <c r="C128" s="4"/>
      <c r="D128" s="4"/>
      <c r="E128" s="4"/>
      <c r="F128" s="4"/>
      <c r="G128" s="4"/>
      <c r="H128" s="4"/>
      <c r="I128" s="4"/>
      <c r="J128" s="4"/>
      <c r="K128" s="4"/>
      <c r="L128" s="4"/>
      <c r="M128" s="4"/>
      <c r="N128" s="4"/>
      <c r="O128" s="4"/>
      <c r="P128" s="4"/>
      <c r="Q128" s="4"/>
      <c r="R128" s="4"/>
      <c r="S128" s="4"/>
      <c r="T128" s="4"/>
      <c r="U128" s="4"/>
      <c r="V128" s="4"/>
    </row>
    <row r="129" spans="1:22" ht="15.75" customHeight="1" x14ac:dyDescent="0.2">
      <c r="A129" s="4"/>
      <c r="B129" s="4"/>
      <c r="C129" s="4"/>
      <c r="D129" s="4"/>
      <c r="E129" s="4"/>
      <c r="F129" s="4"/>
      <c r="G129" s="4"/>
      <c r="H129" s="4"/>
      <c r="I129" s="4"/>
      <c r="J129" s="4"/>
      <c r="K129" s="4"/>
      <c r="L129" s="4"/>
      <c r="M129" s="4"/>
      <c r="N129" s="4"/>
      <c r="O129" s="4"/>
      <c r="P129" s="4"/>
      <c r="Q129" s="4"/>
      <c r="R129" s="4"/>
      <c r="S129" s="4"/>
      <c r="T129" s="4"/>
      <c r="U129" s="4"/>
      <c r="V129" s="4"/>
    </row>
    <row r="130" spans="1:22" ht="15.75" customHeight="1" x14ac:dyDescent="0.2">
      <c r="A130" s="4"/>
      <c r="B130" s="4"/>
      <c r="C130" s="4"/>
      <c r="D130" s="4"/>
      <c r="E130" s="4"/>
      <c r="F130" s="4"/>
      <c r="G130" s="4"/>
      <c r="H130" s="4"/>
      <c r="I130" s="4"/>
      <c r="J130" s="4"/>
      <c r="K130" s="4"/>
      <c r="L130" s="4"/>
      <c r="M130" s="4"/>
      <c r="N130" s="4"/>
      <c r="O130" s="4"/>
      <c r="P130" s="4"/>
      <c r="Q130" s="4"/>
      <c r="R130" s="4"/>
      <c r="S130" s="4"/>
      <c r="T130" s="4"/>
      <c r="U130" s="4"/>
      <c r="V130" s="4"/>
    </row>
    <row r="131" spans="1:22" ht="15.75" customHeight="1" x14ac:dyDescent="0.2">
      <c r="A131" s="4"/>
      <c r="B131" s="4"/>
      <c r="C131" s="4"/>
      <c r="D131" s="4"/>
      <c r="E131" s="4"/>
      <c r="F131" s="4"/>
      <c r="G131" s="4"/>
      <c r="H131" s="4"/>
      <c r="I131" s="4"/>
      <c r="J131" s="4"/>
      <c r="K131" s="4"/>
      <c r="L131" s="4"/>
      <c r="M131" s="4"/>
      <c r="N131" s="4"/>
      <c r="O131" s="4"/>
      <c r="P131" s="4"/>
      <c r="Q131" s="4"/>
      <c r="R131" s="4"/>
      <c r="S131" s="4"/>
      <c r="T131" s="4"/>
      <c r="U131" s="4"/>
      <c r="V131" s="4"/>
    </row>
    <row r="132" spans="1:22" ht="15.75" customHeight="1" x14ac:dyDescent="0.2">
      <c r="A132" s="4"/>
      <c r="B132" s="4"/>
      <c r="C132" s="4"/>
      <c r="D132" s="4"/>
      <c r="E132" s="4"/>
      <c r="F132" s="4"/>
      <c r="G132" s="4"/>
      <c r="H132" s="4"/>
      <c r="I132" s="4"/>
      <c r="J132" s="4"/>
      <c r="K132" s="4"/>
      <c r="L132" s="4"/>
      <c r="M132" s="4"/>
      <c r="N132" s="4"/>
      <c r="O132" s="4"/>
      <c r="P132" s="4"/>
      <c r="Q132" s="4"/>
      <c r="R132" s="4"/>
      <c r="S132" s="4"/>
      <c r="T132" s="4"/>
      <c r="U132" s="4"/>
      <c r="V132" s="4"/>
    </row>
    <row r="133" spans="1:22" ht="15.75" customHeight="1" x14ac:dyDescent="0.2">
      <c r="A133" s="4"/>
      <c r="B133" s="4"/>
      <c r="C133" s="4"/>
      <c r="D133" s="4"/>
      <c r="E133" s="4"/>
      <c r="F133" s="4"/>
      <c r="G133" s="4"/>
      <c r="H133" s="4"/>
      <c r="I133" s="4"/>
      <c r="J133" s="4"/>
      <c r="K133" s="4"/>
      <c r="L133" s="4"/>
      <c r="M133" s="4"/>
      <c r="N133" s="4"/>
      <c r="O133" s="4"/>
      <c r="P133" s="4"/>
      <c r="Q133" s="4"/>
      <c r="R133" s="4"/>
      <c r="S133" s="4"/>
      <c r="T133" s="4"/>
      <c r="U133" s="4"/>
      <c r="V133" s="4"/>
    </row>
    <row r="134" spans="1:22" ht="15.75" customHeight="1" x14ac:dyDescent="0.2">
      <c r="A134" s="4"/>
      <c r="B134" s="4"/>
      <c r="C134" s="4"/>
      <c r="D134" s="4"/>
      <c r="E134" s="4"/>
      <c r="F134" s="4"/>
      <c r="G134" s="4"/>
      <c r="H134" s="4"/>
      <c r="I134" s="4"/>
      <c r="J134" s="4"/>
      <c r="K134" s="4"/>
      <c r="L134" s="4"/>
      <c r="M134" s="4"/>
      <c r="N134" s="4"/>
      <c r="O134" s="4"/>
      <c r="P134" s="4"/>
      <c r="Q134" s="4"/>
      <c r="R134" s="4"/>
      <c r="S134" s="4"/>
      <c r="T134" s="4"/>
      <c r="U134" s="4"/>
      <c r="V134" s="4"/>
    </row>
    <row r="135" spans="1:22" ht="15.75" customHeight="1" x14ac:dyDescent="0.2">
      <c r="A135" s="4"/>
      <c r="B135" s="4"/>
      <c r="C135" s="4"/>
      <c r="D135" s="4"/>
      <c r="E135" s="4"/>
      <c r="F135" s="4"/>
      <c r="G135" s="4"/>
      <c r="H135" s="4"/>
      <c r="I135" s="4"/>
      <c r="J135" s="4"/>
      <c r="K135" s="4"/>
      <c r="L135" s="4"/>
      <c r="M135" s="4"/>
      <c r="N135" s="4"/>
      <c r="O135" s="4"/>
      <c r="P135" s="4"/>
      <c r="Q135" s="4"/>
      <c r="R135" s="4"/>
      <c r="S135" s="4"/>
      <c r="T135" s="4"/>
      <c r="U135" s="4"/>
      <c r="V135" s="4"/>
    </row>
    <row r="136" spans="1:22" ht="15.75" customHeight="1" x14ac:dyDescent="0.2">
      <c r="A136" s="4"/>
      <c r="B136" s="4"/>
      <c r="C136" s="4"/>
      <c r="D136" s="4"/>
      <c r="E136" s="4"/>
      <c r="F136" s="4"/>
      <c r="G136" s="4"/>
      <c r="H136" s="4"/>
      <c r="I136" s="4"/>
      <c r="J136" s="4"/>
      <c r="K136" s="4"/>
      <c r="L136" s="4"/>
      <c r="M136" s="4"/>
      <c r="N136" s="4"/>
      <c r="O136" s="4"/>
      <c r="P136" s="4"/>
      <c r="Q136" s="4"/>
      <c r="R136" s="4"/>
      <c r="S136" s="4"/>
      <c r="T136" s="4"/>
      <c r="U136" s="4"/>
      <c r="V136" s="4"/>
    </row>
    <row r="137" spans="1:22" ht="15.75" customHeight="1" x14ac:dyDescent="0.2">
      <c r="A137" s="4"/>
      <c r="B137" s="4"/>
      <c r="C137" s="4"/>
      <c r="D137" s="4"/>
      <c r="E137" s="4"/>
      <c r="F137" s="4"/>
      <c r="G137" s="4"/>
      <c r="H137" s="4"/>
      <c r="I137" s="4"/>
      <c r="J137" s="4"/>
      <c r="K137" s="4"/>
      <c r="L137" s="4"/>
      <c r="M137" s="4"/>
      <c r="N137" s="4"/>
      <c r="O137" s="4"/>
      <c r="P137" s="4"/>
      <c r="Q137" s="4"/>
      <c r="R137" s="4"/>
      <c r="S137" s="4"/>
      <c r="T137" s="4"/>
      <c r="U137" s="4"/>
      <c r="V137" s="4"/>
    </row>
    <row r="138" spans="1:22" ht="15.75" customHeight="1" x14ac:dyDescent="0.2">
      <c r="A138" s="4"/>
      <c r="B138" s="4"/>
      <c r="C138" s="4"/>
      <c r="D138" s="4"/>
      <c r="E138" s="4"/>
      <c r="F138" s="4"/>
      <c r="G138" s="4"/>
      <c r="H138" s="4"/>
      <c r="I138" s="4"/>
      <c r="J138" s="4"/>
      <c r="K138" s="4"/>
      <c r="L138" s="4"/>
      <c r="M138" s="4"/>
      <c r="N138" s="4"/>
      <c r="O138" s="4"/>
      <c r="P138" s="4"/>
      <c r="Q138" s="4"/>
      <c r="R138" s="4"/>
      <c r="S138" s="4"/>
      <c r="T138" s="4"/>
      <c r="U138" s="4"/>
      <c r="V138" s="4"/>
    </row>
    <row r="139" spans="1:22" ht="15.75" customHeight="1" x14ac:dyDescent="0.2">
      <c r="A139" s="4"/>
      <c r="B139" s="4"/>
      <c r="C139" s="4"/>
      <c r="D139" s="4"/>
      <c r="E139" s="4"/>
      <c r="F139" s="4"/>
      <c r="G139" s="4"/>
      <c r="H139" s="4"/>
      <c r="I139" s="4"/>
      <c r="J139" s="4"/>
      <c r="K139" s="4"/>
      <c r="L139" s="4"/>
      <c r="M139" s="4"/>
      <c r="N139" s="4"/>
      <c r="O139" s="4"/>
      <c r="P139" s="4"/>
      <c r="Q139" s="4"/>
      <c r="R139" s="4"/>
      <c r="S139" s="4"/>
      <c r="T139" s="4"/>
      <c r="U139" s="4"/>
      <c r="V139" s="4"/>
    </row>
    <row r="140" spans="1:22" ht="15.75" customHeight="1" x14ac:dyDescent="0.2">
      <c r="A140" s="4"/>
      <c r="B140" s="4"/>
      <c r="C140" s="4"/>
      <c r="D140" s="4"/>
      <c r="E140" s="4"/>
      <c r="F140" s="4"/>
      <c r="G140" s="4"/>
      <c r="H140" s="4"/>
      <c r="I140" s="4"/>
      <c r="J140" s="4"/>
      <c r="K140" s="4"/>
      <c r="L140" s="4"/>
      <c r="M140" s="4"/>
      <c r="N140" s="4"/>
      <c r="O140" s="4"/>
      <c r="P140" s="4"/>
      <c r="Q140" s="4"/>
      <c r="R140" s="4"/>
      <c r="S140" s="4"/>
      <c r="T140" s="4"/>
      <c r="U140" s="4"/>
      <c r="V140" s="4"/>
    </row>
    <row r="141" spans="1:22" ht="15.75" customHeight="1" x14ac:dyDescent="0.2">
      <c r="A141" s="4"/>
      <c r="B141" s="4"/>
      <c r="C141" s="4"/>
      <c r="D141" s="4"/>
      <c r="E141" s="4"/>
      <c r="F141" s="4"/>
      <c r="G141" s="4"/>
      <c r="H141" s="4"/>
      <c r="I141" s="4"/>
      <c r="J141" s="4"/>
      <c r="K141" s="4"/>
      <c r="L141" s="4"/>
      <c r="M141" s="4"/>
      <c r="N141" s="4"/>
      <c r="O141" s="4"/>
      <c r="P141" s="4"/>
      <c r="Q141" s="4"/>
      <c r="R141" s="4"/>
      <c r="S141" s="4"/>
      <c r="T141" s="4"/>
      <c r="U141" s="4"/>
      <c r="V141" s="4"/>
    </row>
    <row r="142" spans="1:22" ht="15.75" customHeight="1" x14ac:dyDescent="0.2">
      <c r="A142" s="4"/>
      <c r="B142" s="4"/>
      <c r="C142" s="4"/>
      <c r="D142" s="4"/>
      <c r="E142" s="4"/>
      <c r="F142" s="4"/>
      <c r="G142" s="4"/>
      <c r="H142" s="4"/>
      <c r="I142" s="4"/>
      <c r="J142" s="4"/>
      <c r="K142" s="4"/>
      <c r="L142" s="4"/>
      <c r="M142" s="4"/>
      <c r="N142" s="4"/>
      <c r="O142" s="4"/>
      <c r="P142" s="4"/>
      <c r="Q142" s="4"/>
      <c r="R142" s="4"/>
      <c r="S142" s="4"/>
      <c r="T142" s="4"/>
      <c r="U142" s="4"/>
      <c r="V142" s="4"/>
    </row>
    <row r="143" spans="1:22" ht="15.75" customHeight="1" x14ac:dyDescent="0.2">
      <c r="A143" s="4"/>
      <c r="B143" s="4"/>
      <c r="C143" s="4"/>
      <c r="D143" s="4"/>
      <c r="E143" s="4"/>
      <c r="F143" s="4"/>
      <c r="G143" s="4"/>
      <c r="H143" s="4"/>
      <c r="I143" s="4"/>
      <c r="J143" s="4"/>
      <c r="K143" s="4"/>
      <c r="L143" s="4"/>
      <c r="M143" s="4"/>
      <c r="N143" s="4"/>
      <c r="O143" s="4"/>
      <c r="P143" s="4"/>
      <c r="Q143" s="4"/>
      <c r="R143" s="4"/>
      <c r="S143" s="4"/>
      <c r="T143" s="4"/>
      <c r="U143" s="4"/>
      <c r="V143" s="4"/>
    </row>
    <row r="144" spans="1:22" ht="15.75" customHeight="1" x14ac:dyDescent="0.2">
      <c r="A144" s="4"/>
      <c r="B144" s="4"/>
      <c r="C144" s="4"/>
      <c r="D144" s="4"/>
      <c r="E144" s="4"/>
      <c r="F144" s="4"/>
      <c r="G144" s="4"/>
      <c r="H144" s="4"/>
      <c r="I144" s="4"/>
      <c r="J144" s="4"/>
      <c r="K144" s="4"/>
      <c r="L144" s="4"/>
      <c r="M144" s="4"/>
      <c r="N144" s="4"/>
      <c r="O144" s="4"/>
      <c r="P144" s="4"/>
      <c r="Q144" s="4"/>
      <c r="R144" s="4"/>
      <c r="S144" s="4"/>
      <c r="T144" s="4"/>
      <c r="U144" s="4"/>
      <c r="V144" s="4"/>
    </row>
    <row r="145" spans="1:22" ht="15.75" customHeight="1" x14ac:dyDescent="0.2">
      <c r="A145" s="4"/>
      <c r="B145" s="4"/>
      <c r="C145" s="4"/>
      <c r="D145" s="4"/>
      <c r="E145" s="4"/>
      <c r="F145" s="4"/>
      <c r="G145" s="4"/>
      <c r="H145" s="4"/>
      <c r="I145" s="4"/>
      <c r="J145" s="4"/>
      <c r="K145" s="4"/>
      <c r="L145" s="4"/>
      <c r="M145" s="4"/>
      <c r="N145" s="4"/>
      <c r="O145" s="4"/>
      <c r="P145" s="4"/>
      <c r="Q145" s="4"/>
      <c r="R145" s="4"/>
      <c r="S145" s="4"/>
      <c r="T145" s="4"/>
      <c r="U145" s="4"/>
      <c r="V145" s="4"/>
    </row>
    <row r="146" spans="1:22" ht="15.75" customHeight="1" x14ac:dyDescent="0.2">
      <c r="A146" s="4"/>
      <c r="B146" s="4"/>
      <c r="C146" s="4"/>
      <c r="D146" s="4"/>
      <c r="E146" s="4"/>
      <c r="F146" s="4"/>
      <c r="G146" s="4"/>
      <c r="H146" s="4"/>
      <c r="I146" s="4"/>
      <c r="J146" s="4"/>
      <c r="K146" s="4"/>
      <c r="L146" s="4"/>
      <c r="M146" s="4"/>
      <c r="N146" s="4"/>
      <c r="O146" s="4"/>
      <c r="P146" s="4"/>
      <c r="Q146" s="4"/>
      <c r="R146" s="4"/>
      <c r="S146" s="4"/>
      <c r="T146" s="4"/>
      <c r="U146" s="4"/>
      <c r="V146" s="4"/>
    </row>
    <row r="147" spans="1:22" ht="15.75" customHeight="1" x14ac:dyDescent="0.2">
      <c r="A147" s="4"/>
      <c r="B147" s="4"/>
      <c r="C147" s="4"/>
      <c r="D147" s="4"/>
      <c r="E147" s="4"/>
      <c r="F147" s="4"/>
      <c r="G147" s="4"/>
      <c r="H147" s="4"/>
      <c r="I147" s="4"/>
      <c r="J147" s="4"/>
      <c r="K147" s="4"/>
      <c r="L147" s="4"/>
      <c r="M147" s="4"/>
      <c r="N147" s="4"/>
      <c r="O147" s="4"/>
      <c r="P147" s="4"/>
      <c r="Q147" s="4"/>
      <c r="R147" s="4"/>
      <c r="S147" s="4"/>
      <c r="T147" s="4"/>
      <c r="U147" s="4"/>
      <c r="V147" s="4"/>
    </row>
    <row r="148" spans="1:22" ht="15.75" customHeight="1" x14ac:dyDescent="0.2">
      <c r="A148" s="4"/>
      <c r="B148" s="4"/>
      <c r="C148" s="4"/>
      <c r="D148" s="4"/>
      <c r="E148" s="4"/>
      <c r="F148" s="4"/>
      <c r="G148" s="4"/>
      <c r="H148" s="4"/>
      <c r="I148" s="4"/>
      <c r="J148" s="4"/>
      <c r="K148" s="4"/>
      <c r="L148" s="4"/>
      <c r="M148" s="4"/>
      <c r="N148" s="4"/>
      <c r="O148" s="4"/>
      <c r="P148" s="4"/>
      <c r="Q148" s="4"/>
      <c r="R148" s="4"/>
      <c r="S148" s="4"/>
      <c r="T148" s="4"/>
      <c r="U148" s="4"/>
      <c r="V148" s="4"/>
    </row>
    <row r="149" spans="1:22" ht="15.75" customHeight="1" x14ac:dyDescent="0.2">
      <c r="A149" s="4"/>
      <c r="B149" s="4"/>
      <c r="C149" s="4"/>
      <c r="D149" s="4"/>
      <c r="E149" s="4"/>
      <c r="F149" s="4"/>
      <c r="G149" s="4"/>
      <c r="H149" s="4"/>
      <c r="I149" s="4"/>
      <c r="J149" s="4"/>
      <c r="K149" s="4"/>
      <c r="L149" s="4"/>
      <c r="M149" s="4"/>
      <c r="N149" s="4"/>
      <c r="O149" s="4"/>
      <c r="P149" s="4"/>
      <c r="Q149" s="4"/>
      <c r="R149" s="4"/>
      <c r="S149" s="4"/>
      <c r="T149" s="4"/>
      <c r="U149" s="4"/>
      <c r="V149" s="4"/>
    </row>
    <row r="150" spans="1:22" ht="15.75" customHeight="1" x14ac:dyDescent="0.2">
      <c r="A150" s="4"/>
      <c r="B150" s="4"/>
      <c r="C150" s="4"/>
      <c r="D150" s="4"/>
      <c r="E150" s="4"/>
      <c r="F150" s="4"/>
      <c r="G150" s="4"/>
      <c r="H150" s="4"/>
      <c r="I150" s="4"/>
      <c r="J150" s="4"/>
      <c r="K150" s="4"/>
      <c r="L150" s="4"/>
      <c r="M150" s="4"/>
      <c r="N150" s="4"/>
      <c r="O150" s="4"/>
      <c r="P150" s="4"/>
      <c r="Q150" s="4"/>
      <c r="R150" s="4"/>
      <c r="S150" s="4"/>
      <c r="T150" s="4"/>
      <c r="U150" s="4"/>
      <c r="V150" s="4"/>
    </row>
    <row r="151" spans="1:22" ht="15.75" customHeight="1" x14ac:dyDescent="0.2">
      <c r="A151" s="4"/>
      <c r="B151" s="4"/>
      <c r="C151" s="4"/>
      <c r="D151" s="4"/>
      <c r="E151" s="4"/>
      <c r="F151" s="4"/>
      <c r="G151" s="4"/>
      <c r="H151" s="4"/>
      <c r="I151" s="4"/>
      <c r="J151" s="4"/>
      <c r="K151" s="4"/>
      <c r="L151" s="4"/>
      <c r="M151" s="4"/>
      <c r="N151" s="4"/>
      <c r="O151" s="4"/>
      <c r="P151" s="4"/>
      <c r="Q151" s="4"/>
      <c r="R151" s="4"/>
      <c r="S151" s="4"/>
      <c r="T151" s="4"/>
      <c r="U151" s="4"/>
      <c r="V151" s="4"/>
    </row>
    <row r="152" spans="1:22" ht="15.75" customHeight="1" x14ac:dyDescent="0.2">
      <c r="A152" s="4"/>
      <c r="B152" s="4"/>
      <c r="C152" s="4"/>
      <c r="D152" s="4"/>
      <c r="E152" s="4"/>
      <c r="F152" s="4"/>
      <c r="G152" s="4"/>
      <c r="H152" s="4"/>
      <c r="I152" s="4"/>
      <c r="J152" s="4"/>
      <c r="K152" s="4"/>
      <c r="L152" s="4"/>
      <c r="M152" s="4"/>
      <c r="N152" s="4"/>
      <c r="O152" s="4"/>
      <c r="P152" s="4"/>
      <c r="Q152" s="4"/>
      <c r="R152" s="4"/>
      <c r="S152" s="4"/>
      <c r="T152" s="4"/>
      <c r="U152" s="4"/>
      <c r="V152" s="4"/>
    </row>
    <row r="153" spans="1:22" ht="15.75" customHeight="1" x14ac:dyDescent="0.2">
      <c r="A153" s="4"/>
      <c r="B153" s="4"/>
      <c r="C153" s="4"/>
      <c r="D153" s="4"/>
      <c r="E153" s="4"/>
      <c r="F153" s="4"/>
      <c r="G153" s="4"/>
      <c r="H153" s="4"/>
      <c r="I153" s="4"/>
      <c r="J153" s="4"/>
      <c r="K153" s="4"/>
      <c r="L153" s="4"/>
      <c r="M153" s="4"/>
      <c r="N153" s="4"/>
      <c r="O153" s="4"/>
      <c r="P153" s="4"/>
      <c r="Q153" s="4"/>
      <c r="R153" s="4"/>
      <c r="S153" s="4"/>
      <c r="T153" s="4"/>
      <c r="U153" s="4"/>
      <c r="V153" s="4"/>
    </row>
    <row r="154" spans="1:22" ht="15.75" customHeight="1" x14ac:dyDescent="0.2">
      <c r="A154" s="4"/>
      <c r="B154" s="4"/>
      <c r="C154" s="4"/>
      <c r="D154" s="4"/>
      <c r="E154" s="4"/>
      <c r="F154" s="4"/>
      <c r="G154" s="4"/>
      <c r="H154" s="4"/>
      <c r="I154" s="4"/>
      <c r="J154" s="4"/>
      <c r="K154" s="4"/>
      <c r="L154" s="4"/>
      <c r="M154" s="4"/>
      <c r="N154" s="4"/>
      <c r="O154" s="4"/>
      <c r="P154" s="4"/>
      <c r="Q154" s="4"/>
      <c r="R154" s="4"/>
      <c r="S154" s="4"/>
      <c r="T154" s="4"/>
      <c r="U154" s="4"/>
      <c r="V154" s="4"/>
    </row>
    <row r="155" spans="1:22" ht="15.75" customHeight="1" x14ac:dyDescent="0.2">
      <c r="A155" s="4"/>
      <c r="B155" s="4"/>
      <c r="C155" s="4"/>
      <c r="D155" s="4"/>
      <c r="E155" s="4"/>
      <c r="F155" s="4"/>
      <c r="G155" s="4"/>
      <c r="H155" s="4"/>
      <c r="I155" s="4"/>
      <c r="J155" s="4"/>
      <c r="K155" s="4"/>
      <c r="L155" s="4"/>
      <c r="M155" s="4"/>
      <c r="N155" s="4"/>
      <c r="O155" s="4"/>
      <c r="P155" s="4"/>
      <c r="Q155" s="4"/>
      <c r="R155" s="4"/>
      <c r="S155" s="4"/>
      <c r="T155" s="4"/>
      <c r="U155" s="4"/>
      <c r="V155" s="4"/>
    </row>
    <row r="156" spans="1:22" ht="15.75" customHeight="1" x14ac:dyDescent="0.2">
      <c r="A156" s="4"/>
      <c r="B156" s="4"/>
      <c r="C156" s="4"/>
      <c r="D156" s="4"/>
      <c r="E156" s="4"/>
      <c r="F156" s="4"/>
      <c r="G156" s="4"/>
      <c r="H156" s="4"/>
      <c r="I156" s="4"/>
      <c r="J156" s="4"/>
      <c r="K156" s="4"/>
      <c r="L156" s="4"/>
      <c r="M156" s="4"/>
      <c r="N156" s="4"/>
      <c r="O156" s="4"/>
      <c r="P156" s="4"/>
      <c r="Q156" s="4"/>
      <c r="R156" s="4"/>
      <c r="S156" s="4"/>
      <c r="T156" s="4"/>
      <c r="U156" s="4"/>
      <c r="V156" s="4"/>
    </row>
    <row r="157" spans="1:22" ht="15.75" customHeight="1" x14ac:dyDescent="0.2">
      <c r="A157" s="4"/>
      <c r="B157" s="4"/>
      <c r="C157" s="4"/>
      <c r="D157" s="4"/>
      <c r="E157" s="4"/>
      <c r="F157" s="4"/>
      <c r="G157" s="4"/>
      <c r="H157" s="4"/>
      <c r="I157" s="4"/>
      <c r="J157" s="4"/>
      <c r="K157" s="4"/>
      <c r="L157" s="4"/>
      <c r="M157" s="4"/>
      <c r="N157" s="4"/>
      <c r="O157" s="4"/>
      <c r="P157" s="4"/>
      <c r="Q157" s="4"/>
      <c r="R157" s="4"/>
      <c r="S157" s="4"/>
      <c r="T157" s="4"/>
      <c r="U157" s="4"/>
      <c r="V157" s="4"/>
    </row>
    <row r="158" spans="1:22" ht="15.75" customHeight="1" x14ac:dyDescent="0.2">
      <c r="A158" s="4"/>
      <c r="B158" s="4"/>
      <c r="C158" s="4"/>
      <c r="D158" s="4"/>
      <c r="E158" s="4"/>
      <c r="F158" s="4"/>
      <c r="G158" s="4"/>
      <c r="H158" s="4"/>
      <c r="I158" s="4"/>
      <c r="J158" s="4"/>
      <c r="K158" s="4"/>
      <c r="L158" s="4"/>
      <c r="M158" s="4"/>
      <c r="N158" s="4"/>
      <c r="O158" s="4"/>
      <c r="P158" s="4"/>
      <c r="Q158" s="4"/>
      <c r="R158" s="4"/>
      <c r="S158" s="4"/>
      <c r="T158" s="4"/>
      <c r="U158" s="4"/>
      <c r="V158" s="4"/>
    </row>
    <row r="159" spans="1:22" ht="15.75" customHeight="1" x14ac:dyDescent="0.2">
      <c r="A159" s="4"/>
      <c r="B159" s="4"/>
      <c r="C159" s="4"/>
      <c r="D159" s="4"/>
      <c r="E159" s="4"/>
      <c r="F159" s="4"/>
      <c r="G159" s="4"/>
      <c r="H159" s="4"/>
      <c r="I159" s="4"/>
      <c r="J159" s="4"/>
      <c r="K159" s="4"/>
      <c r="L159" s="4"/>
      <c r="M159" s="4"/>
      <c r="N159" s="4"/>
      <c r="O159" s="4"/>
      <c r="P159" s="4"/>
      <c r="Q159" s="4"/>
      <c r="R159" s="4"/>
      <c r="S159" s="4"/>
      <c r="T159" s="4"/>
      <c r="U159" s="4"/>
      <c r="V159" s="4"/>
    </row>
    <row r="160" spans="1:22" ht="15.75" customHeight="1" x14ac:dyDescent="0.2">
      <c r="A160" s="4"/>
      <c r="B160" s="4"/>
      <c r="C160" s="4"/>
      <c r="D160" s="4"/>
      <c r="E160" s="4"/>
      <c r="F160" s="4"/>
      <c r="G160" s="4"/>
      <c r="H160" s="4"/>
      <c r="I160" s="4"/>
      <c r="J160" s="4"/>
      <c r="K160" s="4"/>
      <c r="L160" s="4"/>
      <c r="M160" s="4"/>
      <c r="N160" s="4"/>
      <c r="O160" s="4"/>
      <c r="P160" s="4"/>
      <c r="Q160" s="4"/>
      <c r="R160" s="4"/>
      <c r="S160" s="4"/>
      <c r="T160" s="4"/>
      <c r="U160" s="4"/>
      <c r="V160" s="4"/>
    </row>
    <row r="161" spans="1:22" ht="15.75" customHeight="1" x14ac:dyDescent="0.2">
      <c r="A161" s="4"/>
      <c r="B161" s="4"/>
      <c r="C161" s="4"/>
      <c r="D161" s="4"/>
      <c r="E161" s="4"/>
      <c r="F161" s="4"/>
      <c r="G161" s="4"/>
      <c r="H161" s="4"/>
      <c r="I161" s="4"/>
      <c r="J161" s="4"/>
      <c r="K161" s="4"/>
      <c r="L161" s="4"/>
      <c r="M161" s="4"/>
      <c r="N161" s="4"/>
      <c r="O161" s="4"/>
      <c r="P161" s="4"/>
      <c r="Q161" s="4"/>
      <c r="R161" s="4"/>
      <c r="S161" s="4"/>
      <c r="T161" s="4"/>
      <c r="U161" s="4"/>
      <c r="V161" s="4"/>
    </row>
    <row r="162" spans="1:22" ht="15.75" customHeight="1" x14ac:dyDescent="0.2">
      <c r="A162" s="4"/>
      <c r="B162" s="4"/>
      <c r="C162" s="4"/>
      <c r="D162" s="4"/>
      <c r="E162" s="4"/>
      <c r="F162" s="4"/>
      <c r="G162" s="4"/>
      <c r="H162" s="4"/>
      <c r="I162" s="4"/>
      <c r="J162" s="4"/>
      <c r="K162" s="4"/>
      <c r="L162" s="4"/>
      <c r="M162" s="4"/>
      <c r="N162" s="4"/>
      <c r="O162" s="4"/>
      <c r="P162" s="4"/>
      <c r="Q162" s="4"/>
      <c r="R162" s="4"/>
      <c r="S162" s="4"/>
      <c r="T162" s="4"/>
      <c r="U162" s="4"/>
      <c r="V162" s="4"/>
    </row>
    <row r="163" spans="1:22" ht="15.75" customHeight="1" x14ac:dyDescent="0.2">
      <c r="A163" s="4"/>
      <c r="B163" s="4"/>
      <c r="C163" s="4"/>
      <c r="D163" s="4"/>
      <c r="E163" s="4"/>
      <c r="F163" s="4"/>
      <c r="G163" s="4"/>
      <c r="H163" s="4"/>
      <c r="I163" s="4"/>
      <c r="J163" s="4"/>
      <c r="K163" s="4"/>
      <c r="L163" s="4"/>
      <c r="M163" s="4"/>
      <c r="N163" s="4"/>
      <c r="O163" s="4"/>
      <c r="P163" s="4"/>
      <c r="Q163" s="4"/>
      <c r="R163" s="4"/>
      <c r="S163" s="4"/>
      <c r="T163" s="4"/>
      <c r="U163" s="4"/>
      <c r="V163" s="4"/>
    </row>
    <row r="164" spans="1:22" ht="15.75" customHeight="1" x14ac:dyDescent="0.2">
      <c r="A164" s="4"/>
      <c r="B164" s="4"/>
      <c r="C164" s="4"/>
      <c r="D164" s="4"/>
      <c r="E164" s="4"/>
      <c r="F164" s="4"/>
      <c r="G164" s="4"/>
      <c r="H164" s="4"/>
      <c r="I164" s="4"/>
      <c r="J164" s="4"/>
      <c r="K164" s="4"/>
      <c r="L164" s="4"/>
      <c r="M164" s="4"/>
      <c r="N164" s="4"/>
      <c r="O164" s="4"/>
      <c r="P164" s="4"/>
      <c r="Q164" s="4"/>
      <c r="R164" s="4"/>
      <c r="S164" s="4"/>
      <c r="T164" s="4"/>
      <c r="U164" s="4"/>
      <c r="V164" s="4"/>
    </row>
    <row r="165" spans="1:22" ht="15.75" customHeight="1" x14ac:dyDescent="0.2">
      <c r="A165" s="4"/>
      <c r="B165" s="4"/>
      <c r="C165" s="4"/>
      <c r="D165" s="4"/>
      <c r="E165" s="4"/>
      <c r="F165" s="4"/>
      <c r="G165" s="4"/>
      <c r="H165" s="4"/>
      <c r="I165" s="4"/>
      <c r="J165" s="4"/>
      <c r="K165" s="4"/>
      <c r="L165" s="4"/>
      <c r="M165" s="4"/>
      <c r="N165" s="4"/>
      <c r="O165" s="4"/>
      <c r="P165" s="4"/>
      <c r="Q165" s="4"/>
      <c r="R165" s="4"/>
      <c r="S165" s="4"/>
      <c r="T165" s="4"/>
      <c r="U165" s="4"/>
      <c r="V165" s="4"/>
    </row>
    <row r="166" spans="1:22" ht="15.75" customHeight="1" x14ac:dyDescent="0.2">
      <c r="A166" s="4"/>
      <c r="B166" s="4"/>
      <c r="C166" s="4"/>
      <c r="D166" s="4"/>
      <c r="E166" s="4"/>
      <c r="F166" s="4"/>
      <c r="G166" s="4"/>
      <c r="H166" s="4"/>
      <c r="I166" s="4"/>
      <c r="J166" s="4"/>
      <c r="K166" s="4"/>
      <c r="L166" s="4"/>
      <c r="M166" s="4"/>
      <c r="N166" s="4"/>
      <c r="O166" s="4"/>
      <c r="P166" s="4"/>
      <c r="Q166" s="4"/>
      <c r="R166" s="4"/>
      <c r="S166" s="4"/>
      <c r="T166" s="4"/>
      <c r="U166" s="4"/>
      <c r="V166" s="4"/>
    </row>
    <row r="167" spans="1:22" ht="15.75" customHeight="1" x14ac:dyDescent="0.2">
      <c r="A167" s="4"/>
      <c r="B167" s="4"/>
      <c r="C167" s="4"/>
      <c r="D167" s="4"/>
      <c r="E167" s="4"/>
      <c r="F167" s="4"/>
      <c r="G167" s="4"/>
      <c r="H167" s="4"/>
      <c r="I167" s="4"/>
      <c r="J167" s="4"/>
      <c r="K167" s="4"/>
      <c r="L167" s="4"/>
      <c r="M167" s="4"/>
      <c r="N167" s="4"/>
      <c r="O167" s="4"/>
      <c r="P167" s="4"/>
      <c r="Q167" s="4"/>
      <c r="R167" s="4"/>
      <c r="S167" s="4"/>
      <c r="T167" s="4"/>
      <c r="U167" s="4"/>
      <c r="V167" s="4"/>
    </row>
    <row r="168" spans="1:22" ht="15.75" customHeight="1" x14ac:dyDescent="0.2">
      <c r="A168" s="4"/>
      <c r="B168" s="4"/>
      <c r="C168" s="4"/>
      <c r="D168" s="4"/>
      <c r="E168" s="4"/>
      <c r="F168" s="4"/>
      <c r="G168" s="4"/>
      <c r="H168" s="4"/>
      <c r="I168" s="4"/>
      <c r="J168" s="4"/>
      <c r="K168" s="4"/>
      <c r="L168" s="4"/>
      <c r="M168" s="4"/>
      <c r="N168" s="4"/>
      <c r="O168" s="4"/>
      <c r="P168" s="4"/>
      <c r="Q168" s="4"/>
      <c r="R168" s="4"/>
      <c r="S168" s="4"/>
      <c r="T168" s="4"/>
      <c r="U168" s="4"/>
      <c r="V168" s="4"/>
    </row>
    <row r="169" spans="1:22" ht="15.75" customHeight="1" x14ac:dyDescent="0.2">
      <c r="A169" s="4"/>
      <c r="B169" s="4"/>
      <c r="C169" s="4"/>
      <c r="D169" s="4"/>
      <c r="E169" s="4"/>
      <c r="F169" s="4"/>
      <c r="G169" s="4"/>
      <c r="H169" s="4"/>
      <c r="I169" s="4"/>
      <c r="J169" s="4"/>
      <c r="K169" s="4"/>
      <c r="L169" s="4"/>
      <c r="M169" s="4"/>
      <c r="N169" s="4"/>
      <c r="O169" s="4"/>
      <c r="P169" s="4"/>
      <c r="Q169" s="4"/>
      <c r="R169" s="4"/>
      <c r="S169" s="4"/>
      <c r="T169" s="4"/>
      <c r="U169" s="4"/>
      <c r="V169" s="4"/>
    </row>
    <row r="170" spans="1:22" ht="15.75" customHeight="1" x14ac:dyDescent="0.2">
      <c r="A170" s="4"/>
      <c r="B170" s="4"/>
      <c r="C170" s="4"/>
      <c r="D170" s="4"/>
      <c r="E170" s="4"/>
      <c r="F170" s="4"/>
      <c r="G170" s="4"/>
      <c r="H170" s="4"/>
      <c r="I170" s="4"/>
      <c r="J170" s="4"/>
      <c r="K170" s="4"/>
      <c r="L170" s="4"/>
      <c r="M170" s="4"/>
      <c r="N170" s="4"/>
      <c r="O170" s="4"/>
      <c r="P170" s="4"/>
      <c r="Q170" s="4"/>
      <c r="R170" s="4"/>
      <c r="S170" s="4"/>
      <c r="T170" s="4"/>
      <c r="U170" s="4"/>
      <c r="V170" s="4"/>
    </row>
    <row r="171" spans="1:22" ht="15.75" customHeight="1" x14ac:dyDescent="0.2">
      <c r="A171" s="4"/>
      <c r="B171" s="4"/>
      <c r="C171" s="4"/>
      <c r="D171" s="4"/>
      <c r="E171" s="4"/>
      <c r="F171" s="4"/>
      <c r="G171" s="4"/>
      <c r="H171" s="4"/>
      <c r="I171" s="4"/>
      <c r="J171" s="4"/>
      <c r="K171" s="4"/>
      <c r="L171" s="4"/>
      <c r="M171" s="4"/>
      <c r="N171" s="4"/>
      <c r="O171" s="4"/>
      <c r="P171" s="4"/>
      <c r="Q171" s="4"/>
      <c r="R171" s="4"/>
      <c r="S171" s="4"/>
      <c r="T171" s="4"/>
      <c r="U171" s="4"/>
      <c r="V171" s="4"/>
    </row>
    <row r="172" spans="1:22" ht="15.75" customHeight="1" x14ac:dyDescent="0.2">
      <c r="A172" s="4"/>
      <c r="B172" s="4"/>
      <c r="C172" s="4"/>
      <c r="D172" s="4"/>
      <c r="E172" s="4"/>
      <c r="F172" s="4"/>
      <c r="G172" s="4"/>
      <c r="H172" s="4"/>
      <c r="I172" s="4"/>
      <c r="J172" s="4"/>
      <c r="K172" s="4"/>
      <c r="L172" s="4"/>
      <c r="M172" s="4"/>
      <c r="N172" s="4"/>
      <c r="O172" s="4"/>
      <c r="P172" s="4"/>
      <c r="Q172" s="4"/>
      <c r="R172" s="4"/>
      <c r="S172" s="4"/>
      <c r="T172" s="4"/>
      <c r="U172" s="4"/>
      <c r="V172" s="4"/>
    </row>
    <row r="173" spans="1:22" ht="15.75" customHeight="1" x14ac:dyDescent="0.2">
      <c r="A173" s="4"/>
      <c r="B173" s="4"/>
      <c r="C173" s="4"/>
      <c r="D173" s="4"/>
      <c r="E173" s="4"/>
      <c r="F173" s="4"/>
      <c r="G173" s="4"/>
      <c r="H173" s="4"/>
      <c r="I173" s="4"/>
      <c r="J173" s="4"/>
      <c r="K173" s="4"/>
      <c r="L173" s="4"/>
      <c r="M173" s="4"/>
      <c r="N173" s="4"/>
      <c r="O173" s="4"/>
      <c r="P173" s="4"/>
      <c r="Q173" s="4"/>
      <c r="R173" s="4"/>
      <c r="S173" s="4"/>
      <c r="T173" s="4"/>
      <c r="U173" s="4"/>
      <c r="V173" s="4"/>
    </row>
    <row r="174" spans="1:22" ht="15.75" customHeight="1" x14ac:dyDescent="0.2">
      <c r="A174" s="4"/>
      <c r="B174" s="4"/>
      <c r="C174" s="4"/>
      <c r="D174" s="4"/>
      <c r="E174" s="4"/>
      <c r="F174" s="4"/>
      <c r="G174" s="4"/>
      <c r="H174" s="4"/>
      <c r="I174" s="4"/>
      <c r="J174" s="4"/>
      <c r="K174" s="4"/>
      <c r="L174" s="4"/>
      <c r="M174" s="4"/>
      <c r="N174" s="4"/>
      <c r="O174" s="4"/>
      <c r="P174" s="4"/>
      <c r="Q174" s="4"/>
      <c r="R174" s="4"/>
      <c r="S174" s="4"/>
      <c r="T174" s="4"/>
      <c r="U174" s="4"/>
      <c r="V174" s="4"/>
    </row>
    <row r="175" spans="1:22" ht="15.75" customHeight="1" x14ac:dyDescent="0.2">
      <c r="A175" s="4"/>
      <c r="B175" s="4"/>
      <c r="C175" s="4"/>
      <c r="D175" s="4"/>
      <c r="E175" s="4"/>
      <c r="F175" s="4"/>
      <c r="G175" s="4"/>
      <c r="H175" s="4"/>
      <c r="I175" s="4"/>
      <c r="J175" s="4"/>
      <c r="K175" s="4"/>
      <c r="L175" s="4"/>
      <c r="M175" s="4"/>
      <c r="N175" s="4"/>
      <c r="O175" s="4"/>
      <c r="P175" s="4"/>
      <c r="Q175" s="4"/>
      <c r="R175" s="4"/>
      <c r="S175" s="4"/>
      <c r="T175" s="4"/>
      <c r="U175" s="4"/>
      <c r="V175" s="4"/>
    </row>
    <row r="176" spans="1:22" ht="15.75" customHeight="1" x14ac:dyDescent="0.2">
      <c r="A176" s="4"/>
      <c r="B176" s="4"/>
      <c r="C176" s="4"/>
      <c r="D176" s="4"/>
      <c r="E176" s="4"/>
      <c r="F176" s="4"/>
      <c r="G176" s="4"/>
      <c r="H176" s="4"/>
      <c r="I176" s="4"/>
      <c r="J176" s="4"/>
      <c r="K176" s="4"/>
      <c r="L176" s="4"/>
      <c r="M176" s="4"/>
      <c r="N176" s="4"/>
      <c r="O176" s="4"/>
      <c r="P176" s="4"/>
      <c r="Q176" s="4"/>
      <c r="R176" s="4"/>
      <c r="S176" s="4"/>
      <c r="T176" s="4"/>
      <c r="U176" s="4"/>
      <c r="V176" s="4"/>
    </row>
    <row r="177" spans="1:22" ht="15.75" customHeight="1" x14ac:dyDescent="0.2">
      <c r="A177" s="4"/>
      <c r="B177" s="4"/>
      <c r="C177" s="4"/>
      <c r="D177" s="4"/>
      <c r="E177" s="4"/>
      <c r="F177" s="4"/>
      <c r="G177" s="4"/>
      <c r="H177" s="4"/>
      <c r="I177" s="4"/>
      <c r="J177" s="4"/>
      <c r="K177" s="4"/>
      <c r="L177" s="4"/>
      <c r="M177" s="4"/>
      <c r="N177" s="4"/>
      <c r="O177" s="4"/>
      <c r="P177" s="4"/>
      <c r="Q177" s="4"/>
      <c r="R177" s="4"/>
      <c r="S177" s="4"/>
      <c r="T177" s="4"/>
      <c r="U177" s="4"/>
      <c r="V177" s="4"/>
    </row>
    <row r="178" spans="1:22" ht="15.75" customHeight="1" x14ac:dyDescent="0.2">
      <c r="A178" s="4"/>
      <c r="B178" s="4"/>
      <c r="C178" s="4"/>
      <c r="D178" s="4"/>
      <c r="E178" s="4"/>
      <c r="F178" s="4"/>
      <c r="G178" s="4"/>
      <c r="H178" s="4"/>
      <c r="I178" s="4"/>
      <c r="J178" s="4"/>
      <c r="K178" s="4"/>
      <c r="L178" s="4"/>
      <c r="M178" s="4"/>
      <c r="N178" s="4"/>
      <c r="O178" s="4"/>
      <c r="P178" s="4"/>
      <c r="Q178" s="4"/>
      <c r="R178" s="4"/>
      <c r="S178" s="4"/>
      <c r="T178" s="4"/>
      <c r="U178" s="4"/>
      <c r="V178" s="4"/>
    </row>
    <row r="179" spans="1:22" ht="15.75" customHeight="1" x14ac:dyDescent="0.2">
      <c r="A179" s="4"/>
      <c r="B179" s="4"/>
      <c r="C179" s="4"/>
      <c r="D179" s="4"/>
      <c r="E179" s="4"/>
      <c r="F179" s="4"/>
      <c r="G179" s="4"/>
      <c r="H179" s="4"/>
      <c r="I179" s="4"/>
      <c r="J179" s="4"/>
      <c r="K179" s="4"/>
      <c r="L179" s="4"/>
      <c r="M179" s="4"/>
      <c r="N179" s="4"/>
      <c r="O179" s="4"/>
      <c r="P179" s="4"/>
      <c r="Q179" s="4"/>
      <c r="R179" s="4"/>
      <c r="S179" s="4"/>
      <c r="T179" s="4"/>
      <c r="U179" s="4"/>
      <c r="V179" s="4"/>
    </row>
    <row r="180" spans="1:22" ht="15.75" customHeight="1" x14ac:dyDescent="0.2">
      <c r="A180" s="4"/>
      <c r="B180" s="4"/>
      <c r="C180" s="4"/>
      <c r="D180" s="4"/>
      <c r="E180" s="4"/>
      <c r="F180" s="4"/>
      <c r="G180" s="4"/>
      <c r="H180" s="4"/>
      <c r="I180" s="4"/>
      <c r="J180" s="4"/>
      <c r="K180" s="4"/>
      <c r="L180" s="4"/>
      <c r="M180" s="4"/>
      <c r="N180" s="4"/>
      <c r="O180" s="4"/>
      <c r="P180" s="4"/>
      <c r="Q180" s="4"/>
      <c r="R180" s="4"/>
      <c r="S180" s="4"/>
      <c r="T180" s="4"/>
      <c r="U180" s="4"/>
      <c r="V180" s="4"/>
    </row>
    <row r="181" spans="1:22" ht="15.75" customHeight="1" x14ac:dyDescent="0.2">
      <c r="A181" s="4"/>
      <c r="B181" s="4"/>
      <c r="C181" s="4"/>
      <c r="D181" s="4"/>
      <c r="E181" s="4"/>
      <c r="F181" s="4"/>
      <c r="G181" s="4"/>
      <c r="H181" s="4"/>
      <c r="I181" s="4"/>
      <c r="J181" s="4"/>
      <c r="K181" s="4"/>
      <c r="L181" s="4"/>
      <c r="M181" s="4"/>
      <c r="N181" s="4"/>
      <c r="O181" s="4"/>
      <c r="P181" s="4"/>
      <c r="Q181" s="4"/>
      <c r="R181" s="4"/>
      <c r="S181" s="4"/>
      <c r="T181" s="4"/>
      <c r="U181" s="4"/>
      <c r="V181" s="4"/>
    </row>
    <row r="182" spans="1:22" ht="15.75" customHeight="1" x14ac:dyDescent="0.2">
      <c r="A182" s="4"/>
      <c r="B182" s="4"/>
      <c r="C182" s="4"/>
      <c r="D182" s="4"/>
      <c r="E182" s="4"/>
      <c r="F182" s="4"/>
      <c r="G182" s="4"/>
      <c r="H182" s="4"/>
      <c r="I182" s="4"/>
      <c r="J182" s="4"/>
      <c r="K182" s="4"/>
      <c r="L182" s="4"/>
      <c r="M182" s="4"/>
      <c r="N182" s="4"/>
      <c r="O182" s="4"/>
      <c r="P182" s="4"/>
      <c r="Q182" s="4"/>
      <c r="R182" s="4"/>
      <c r="S182" s="4"/>
      <c r="T182" s="4"/>
      <c r="U182" s="4"/>
      <c r="V182" s="4"/>
    </row>
    <row r="183" spans="1:22" ht="15.75" customHeight="1" x14ac:dyDescent="0.2">
      <c r="A183" s="4"/>
      <c r="B183" s="4"/>
      <c r="C183" s="4"/>
      <c r="D183" s="4"/>
      <c r="E183" s="4"/>
      <c r="F183" s="4"/>
      <c r="G183" s="4"/>
      <c r="H183" s="4"/>
      <c r="I183" s="4"/>
      <c r="J183" s="4"/>
      <c r="K183" s="4"/>
      <c r="L183" s="4"/>
      <c r="M183" s="4"/>
      <c r="N183" s="4"/>
      <c r="O183" s="4"/>
      <c r="P183" s="4"/>
      <c r="Q183" s="4"/>
      <c r="R183" s="4"/>
      <c r="S183" s="4"/>
      <c r="T183" s="4"/>
      <c r="U183" s="4"/>
      <c r="V183" s="4"/>
    </row>
    <row r="184" spans="1:22" ht="15.75" customHeight="1" x14ac:dyDescent="0.2">
      <c r="A184" s="4"/>
      <c r="B184" s="4"/>
      <c r="C184" s="4"/>
      <c r="D184" s="4"/>
      <c r="E184" s="4"/>
      <c r="F184" s="4"/>
      <c r="G184" s="4"/>
      <c r="H184" s="4"/>
      <c r="I184" s="4"/>
      <c r="J184" s="4"/>
      <c r="K184" s="4"/>
      <c r="L184" s="4"/>
      <c r="M184" s="4"/>
      <c r="N184" s="4"/>
      <c r="O184" s="4"/>
      <c r="P184" s="4"/>
      <c r="Q184" s="4"/>
      <c r="R184" s="4"/>
      <c r="S184" s="4"/>
      <c r="T184" s="4"/>
      <c r="U184" s="4"/>
      <c r="V184" s="4"/>
    </row>
    <row r="185" spans="1:22" ht="15.75" customHeight="1" x14ac:dyDescent="0.2">
      <c r="A185" s="4"/>
      <c r="B185" s="4"/>
      <c r="C185" s="4"/>
      <c r="D185" s="4"/>
      <c r="E185" s="4"/>
      <c r="F185" s="4"/>
      <c r="G185" s="4"/>
      <c r="H185" s="4"/>
      <c r="I185" s="4"/>
      <c r="J185" s="4"/>
      <c r="K185" s="4"/>
      <c r="L185" s="4"/>
      <c r="M185" s="4"/>
      <c r="N185" s="4"/>
      <c r="O185" s="4"/>
      <c r="P185" s="4"/>
      <c r="Q185" s="4"/>
      <c r="R185" s="4"/>
      <c r="S185" s="4"/>
      <c r="T185" s="4"/>
      <c r="U185" s="4"/>
      <c r="V185" s="4"/>
    </row>
    <row r="186" spans="1:22" ht="15.75" customHeight="1" x14ac:dyDescent="0.2">
      <c r="A186" s="4"/>
      <c r="B186" s="4"/>
      <c r="C186" s="4"/>
      <c r="D186" s="4"/>
      <c r="E186" s="4"/>
      <c r="F186" s="4"/>
      <c r="G186" s="4"/>
      <c r="H186" s="4"/>
      <c r="I186" s="4"/>
      <c r="J186" s="4"/>
      <c r="K186" s="4"/>
      <c r="L186" s="4"/>
      <c r="M186" s="4"/>
      <c r="N186" s="4"/>
      <c r="O186" s="4"/>
      <c r="P186" s="4"/>
      <c r="Q186" s="4"/>
      <c r="R186" s="4"/>
      <c r="S186" s="4"/>
      <c r="T186" s="4"/>
      <c r="U186" s="4"/>
      <c r="V186" s="4"/>
    </row>
    <row r="187" spans="1:22" ht="15.75" customHeight="1" x14ac:dyDescent="0.2">
      <c r="A187" s="4"/>
      <c r="B187" s="4"/>
      <c r="C187" s="4"/>
      <c r="D187" s="4"/>
      <c r="E187" s="4"/>
      <c r="F187" s="4"/>
      <c r="G187" s="4"/>
      <c r="H187" s="4"/>
      <c r="I187" s="4"/>
      <c r="J187" s="4"/>
      <c r="K187" s="4"/>
      <c r="L187" s="4"/>
      <c r="M187" s="4"/>
      <c r="N187" s="4"/>
      <c r="O187" s="4"/>
      <c r="P187" s="4"/>
      <c r="Q187" s="4"/>
      <c r="R187" s="4"/>
      <c r="S187" s="4"/>
      <c r="T187" s="4"/>
      <c r="U187" s="4"/>
      <c r="V187" s="4"/>
    </row>
    <row r="188" spans="1:22" ht="15.75" customHeight="1" x14ac:dyDescent="0.2">
      <c r="A188" s="4"/>
      <c r="B188" s="4"/>
      <c r="C188" s="4"/>
      <c r="D188" s="4"/>
      <c r="E188" s="4"/>
      <c r="F188" s="4"/>
      <c r="G188" s="4"/>
      <c r="H188" s="4"/>
      <c r="I188" s="4"/>
      <c r="J188" s="4"/>
      <c r="K188" s="4"/>
      <c r="L188" s="4"/>
      <c r="M188" s="4"/>
      <c r="N188" s="4"/>
      <c r="O188" s="4"/>
      <c r="P188" s="4"/>
      <c r="Q188" s="4"/>
      <c r="R188" s="4"/>
      <c r="S188" s="4"/>
      <c r="T188" s="4"/>
      <c r="U188" s="4"/>
      <c r="V188" s="4"/>
    </row>
    <row r="189" spans="1:22" ht="15.75" customHeight="1" x14ac:dyDescent="0.2">
      <c r="A189" s="4"/>
      <c r="B189" s="4"/>
      <c r="C189" s="4"/>
      <c r="D189" s="4"/>
      <c r="E189" s="4"/>
      <c r="F189" s="4"/>
      <c r="G189" s="4"/>
      <c r="H189" s="4"/>
      <c r="I189" s="4"/>
      <c r="J189" s="4"/>
      <c r="K189" s="4"/>
      <c r="L189" s="4"/>
      <c r="M189" s="4"/>
      <c r="N189" s="4"/>
      <c r="O189" s="4"/>
      <c r="P189" s="4"/>
      <c r="Q189" s="4"/>
      <c r="R189" s="4"/>
      <c r="S189" s="4"/>
      <c r="T189" s="4"/>
      <c r="U189" s="4"/>
      <c r="V189" s="4"/>
    </row>
    <row r="190" spans="1:22" ht="15.75" customHeight="1" x14ac:dyDescent="0.2">
      <c r="A190" s="4"/>
      <c r="B190" s="4"/>
      <c r="C190" s="4"/>
      <c r="D190" s="4"/>
      <c r="E190" s="4"/>
      <c r="F190" s="4"/>
      <c r="G190" s="4"/>
      <c r="H190" s="4"/>
      <c r="I190" s="4"/>
      <c r="J190" s="4"/>
      <c r="K190" s="4"/>
      <c r="L190" s="4"/>
      <c r="M190" s="4"/>
      <c r="N190" s="4"/>
      <c r="O190" s="4"/>
      <c r="P190" s="4"/>
      <c r="Q190" s="4"/>
      <c r="R190" s="4"/>
      <c r="S190" s="4"/>
      <c r="T190" s="4"/>
      <c r="U190" s="4"/>
      <c r="V190" s="4"/>
    </row>
    <row r="191" spans="1:22" ht="15.75" customHeight="1" x14ac:dyDescent="0.2">
      <c r="A191" s="4"/>
      <c r="B191" s="4"/>
      <c r="C191" s="4"/>
      <c r="D191" s="4"/>
      <c r="E191" s="4"/>
      <c r="F191" s="4"/>
      <c r="G191" s="4"/>
      <c r="H191" s="4"/>
      <c r="I191" s="4"/>
      <c r="J191" s="4"/>
      <c r="K191" s="4"/>
      <c r="L191" s="4"/>
      <c r="M191" s="4"/>
      <c r="N191" s="4"/>
      <c r="O191" s="4"/>
      <c r="P191" s="4"/>
      <c r="Q191" s="4"/>
      <c r="R191" s="4"/>
      <c r="S191" s="4"/>
      <c r="T191" s="4"/>
      <c r="U191" s="4"/>
      <c r="V191" s="4"/>
    </row>
    <row r="192" spans="1:22" ht="15.75" customHeight="1" x14ac:dyDescent="0.2">
      <c r="A192" s="4"/>
      <c r="B192" s="4"/>
      <c r="C192" s="4"/>
      <c r="D192" s="4"/>
      <c r="E192" s="4"/>
      <c r="F192" s="4"/>
      <c r="G192" s="4"/>
      <c r="H192" s="4"/>
      <c r="I192" s="4"/>
      <c r="J192" s="4"/>
      <c r="K192" s="4"/>
      <c r="L192" s="4"/>
      <c r="M192" s="4"/>
      <c r="N192" s="4"/>
      <c r="O192" s="4"/>
      <c r="P192" s="4"/>
      <c r="Q192" s="4"/>
      <c r="R192" s="4"/>
      <c r="S192" s="4"/>
      <c r="T192" s="4"/>
      <c r="U192" s="4"/>
      <c r="V192" s="4"/>
    </row>
    <row r="193" spans="1:22" ht="15.75" customHeight="1" x14ac:dyDescent="0.2">
      <c r="A193" s="4"/>
      <c r="B193" s="4"/>
      <c r="C193" s="4"/>
      <c r="D193" s="4"/>
      <c r="E193" s="4"/>
      <c r="F193" s="4"/>
      <c r="G193" s="4"/>
      <c r="H193" s="4"/>
      <c r="I193" s="4"/>
      <c r="J193" s="4"/>
      <c r="K193" s="4"/>
      <c r="L193" s="4"/>
      <c r="M193" s="4"/>
      <c r="N193" s="4"/>
      <c r="O193" s="4"/>
      <c r="P193" s="4"/>
      <c r="Q193" s="4"/>
      <c r="R193" s="4"/>
      <c r="S193" s="4"/>
      <c r="T193" s="4"/>
      <c r="U193" s="4"/>
      <c r="V193" s="4"/>
    </row>
    <row r="194" spans="1:22" ht="15.75" customHeight="1" x14ac:dyDescent="0.2">
      <c r="A194" s="4"/>
      <c r="B194" s="4"/>
      <c r="C194" s="4"/>
      <c r="D194" s="4"/>
      <c r="E194" s="4"/>
      <c r="F194" s="4"/>
      <c r="G194" s="4"/>
      <c r="H194" s="4"/>
      <c r="I194" s="4"/>
      <c r="J194" s="4"/>
      <c r="K194" s="4"/>
      <c r="L194" s="4"/>
      <c r="M194" s="4"/>
      <c r="N194" s="4"/>
      <c r="O194" s="4"/>
      <c r="P194" s="4"/>
      <c r="Q194" s="4"/>
      <c r="R194" s="4"/>
      <c r="S194" s="4"/>
      <c r="T194" s="4"/>
      <c r="U194" s="4"/>
      <c r="V194" s="4"/>
    </row>
    <row r="195" spans="1:22" ht="15.75" customHeight="1" x14ac:dyDescent="0.2">
      <c r="A195" s="4"/>
      <c r="B195" s="4"/>
      <c r="C195" s="4"/>
      <c r="D195" s="4"/>
      <c r="E195" s="4"/>
      <c r="F195" s="4"/>
      <c r="G195" s="4"/>
      <c r="H195" s="4"/>
      <c r="I195" s="4"/>
      <c r="J195" s="4"/>
      <c r="K195" s="4"/>
      <c r="L195" s="4"/>
      <c r="M195" s="4"/>
      <c r="N195" s="4"/>
      <c r="O195" s="4"/>
      <c r="P195" s="4"/>
      <c r="Q195" s="4"/>
      <c r="R195" s="4"/>
      <c r="S195" s="4"/>
      <c r="T195" s="4"/>
      <c r="U195" s="4"/>
      <c r="V195" s="4"/>
    </row>
    <row r="196" spans="1:22" ht="15.75" customHeight="1" x14ac:dyDescent="0.2">
      <c r="A196" s="4"/>
      <c r="B196" s="4"/>
      <c r="C196" s="4"/>
      <c r="D196" s="4"/>
      <c r="E196" s="4"/>
      <c r="F196" s="4"/>
      <c r="G196" s="4"/>
      <c r="H196" s="4"/>
      <c r="I196" s="4"/>
      <c r="J196" s="4"/>
      <c r="K196" s="4"/>
      <c r="L196" s="4"/>
      <c r="M196" s="4"/>
      <c r="N196" s="4"/>
      <c r="O196" s="4"/>
      <c r="P196" s="4"/>
      <c r="Q196" s="4"/>
      <c r="R196" s="4"/>
      <c r="S196" s="4"/>
      <c r="T196" s="4"/>
      <c r="U196" s="4"/>
      <c r="V196" s="4"/>
    </row>
    <row r="197" spans="1:22" ht="15.75" customHeight="1" x14ac:dyDescent="0.2">
      <c r="A197" s="4"/>
      <c r="B197" s="4"/>
      <c r="C197" s="4"/>
      <c r="D197" s="4"/>
      <c r="E197" s="4"/>
      <c r="F197" s="4"/>
      <c r="G197" s="4"/>
      <c r="H197" s="4"/>
      <c r="I197" s="4"/>
      <c r="J197" s="4"/>
      <c r="K197" s="4"/>
      <c r="L197" s="4"/>
      <c r="M197" s="4"/>
      <c r="N197" s="4"/>
      <c r="O197" s="4"/>
      <c r="P197" s="4"/>
      <c r="Q197" s="4"/>
      <c r="R197" s="4"/>
      <c r="S197" s="4"/>
      <c r="T197" s="4"/>
      <c r="U197" s="4"/>
      <c r="V197" s="4"/>
    </row>
    <row r="198" spans="1:22" ht="15.75" customHeight="1" x14ac:dyDescent="0.2">
      <c r="A198" s="4"/>
      <c r="B198" s="4"/>
      <c r="C198" s="4"/>
      <c r="D198" s="4"/>
      <c r="E198" s="4"/>
      <c r="F198" s="4"/>
      <c r="G198" s="4"/>
      <c r="H198" s="4"/>
      <c r="I198" s="4"/>
      <c r="J198" s="4"/>
      <c r="K198" s="4"/>
      <c r="L198" s="4"/>
      <c r="M198" s="4"/>
      <c r="N198" s="4"/>
      <c r="O198" s="4"/>
      <c r="P198" s="4"/>
      <c r="Q198" s="4"/>
      <c r="R198" s="4"/>
      <c r="S198" s="4"/>
      <c r="T198" s="4"/>
      <c r="U198" s="4"/>
      <c r="V198" s="4"/>
    </row>
    <row r="199" spans="1:22" ht="15.75" customHeight="1" x14ac:dyDescent="0.2">
      <c r="A199" s="4"/>
      <c r="B199" s="4"/>
      <c r="C199" s="4"/>
      <c r="D199" s="4"/>
      <c r="E199" s="4"/>
      <c r="F199" s="4"/>
      <c r="G199" s="4"/>
      <c r="H199" s="4"/>
      <c r="I199" s="4"/>
      <c r="J199" s="4"/>
      <c r="K199" s="4"/>
      <c r="L199" s="4"/>
      <c r="M199" s="4"/>
      <c r="N199" s="4"/>
      <c r="O199" s="4"/>
      <c r="P199" s="4"/>
      <c r="Q199" s="4"/>
      <c r="R199" s="4"/>
      <c r="S199" s="4"/>
      <c r="T199" s="4"/>
      <c r="U199" s="4"/>
      <c r="V199" s="4"/>
    </row>
    <row r="200" spans="1:22" ht="15.75" customHeight="1" x14ac:dyDescent="0.2">
      <c r="A200" s="4"/>
      <c r="B200" s="4"/>
      <c r="C200" s="4"/>
      <c r="D200" s="4"/>
      <c r="E200" s="4"/>
      <c r="F200" s="4"/>
      <c r="G200" s="4"/>
      <c r="H200" s="4"/>
      <c r="I200" s="4"/>
      <c r="J200" s="4"/>
      <c r="K200" s="4"/>
      <c r="L200" s="4"/>
      <c r="M200" s="4"/>
      <c r="N200" s="4"/>
      <c r="O200" s="4"/>
      <c r="P200" s="4"/>
      <c r="Q200" s="4"/>
      <c r="R200" s="4"/>
      <c r="S200" s="4"/>
      <c r="T200" s="4"/>
      <c r="U200" s="4"/>
      <c r="V200" s="4"/>
    </row>
    <row r="201" spans="1:22" ht="15.75" customHeight="1" x14ac:dyDescent="0.2">
      <c r="A201" s="4"/>
      <c r="B201" s="4"/>
      <c r="C201" s="4"/>
      <c r="D201" s="4"/>
      <c r="E201" s="4"/>
      <c r="F201" s="4"/>
      <c r="G201" s="4"/>
      <c r="H201" s="4"/>
      <c r="I201" s="4"/>
      <c r="J201" s="4"/>
      <c r="K201" s="4"/>
      <c r="L201" s="4"/>
      <c r="M201" s="4"/>
      <c r="N201" s="4"/>
      <c r="O201" s="4"/>
      <c r="P201" s="4"/>
      <c r="Q201" s="4"/>
      <c r="R201" s="4"/>
      <c r="S201" s="4"/>
      <c r="T201" s="4"/>
      <c r="U201" s="4"/>
      <c r="V201" s="4"/>
    </row>
    <row r="202" spans="1:22" ht="15.75" customHeight="1" x14ac:dyDescent="0.2">
      <c r="A202" s="4"/>
      <c r="B202" s="4"/>
      <c r="C202" s="4"/>
      <c r="D202" s="4"/>
      <c r="E202" s="4"/>
      <c r="F202" s="4"/>
      <c r="G202" s="4"/>
      <c r="H202" s="4"/>
      <c r="I202" s="4"/>
      <c r="J202" s="4"/>
      <c r="K202" s="4"/>
      <c r="L202" s="4"/>
      <c r="M202" s="4"/>
      <c r="N202" s="4"/>
      <c r="O202" s="4"/>
      <c r="P202" s="4"/>
      <c r="Q202" s="4"/>
      <c r="R202" s="4"/>
      <c r="S202" s="4"/>
      <c r="T202" s="4"/>
      <c r="U202" s="4"/>
      <c r="V202" s="4"/>
    </row>
    <row r="203" spans="1:22" ht="15.75" customHeight="1" x14ac:dyDescent="0.2">
      <c r="A203" s="4"/>
      <c r="B203" s="4"/>
      <c r="C203" s="4"/>
      <c r="D203" s="4"/>
      <c r="E203" s="4"/>
      <c r="F203" s="4"/>
      <c r="G203" s="4"/>
      <c r="H203" s="4"/>
      <c r="I203" s="4"/>
      <c r="J203" s="4"/>
      <c r="K203" s="4"/>
      <c r="L203" s="4"/>
      <c r="M203" s="4"/>
      <c r="N203" s="4"/>
      <c r="O203" s="4"/>
      <c r="P203" s="4"/>
      <c r="Q203" s="4"/>
      <c r="R203" s="4"/>
      <c r="S203" s="4"/>
      <c r="T203" s="4"/>
      <c r="U203" s="4"/>
      <c r="V203" s="4"/>
    </row>
    <row r="204" spans="1:22" ht="15.75" customHeight="1" x14ac:dyDescent="0.2">
      <c r="A204" s="4"/>
      <c r="B204" s="4"/>
      <c r="C204" s="4"/>
      <c r="D204" s="4"/>
      <c r="E204" s="4"/>
      <c r="F204" s="4"/>
      <c r="G204" s="4"/>
      <c r="H204" s="4"/>
      <c r="I204" s="4"/>
      <c r="J204" s="4"/>
      <c r="K204" s="4"/>
      <c r="L204" s="4"/>
      <c r="M204" s="4"/>
      <c r="N204" s="4"/>
      <c r="O204" s="4"/>
      <c r="P204" s="4"/>
      <c r="Q204" s="4"/>
      <c r="R204" s="4"/>
      <c r="S204" s="4"/>
      <c r="T204" s="4"/>
      <c r="U204" s="4"/>
      <c r="V204" s="4"/>
    </row>
    <row r="205" spans="1:22" ht="15.75" customHeight="1" x14ac:dyDescent="0.2">
      <c r="A205" s="4"/>
      <c r="B205" s="4"/>
      <c r="C205" s="4"/>
      <c r="D205" s="4"/>
      <c r="E205" s="4"/>
      <c r="F205" s="4"/>
      <c r="G205" s="4"/>
      <c r="H205" s="4"/>
      <c r="I205" s="4"/>
      <c r="J205" s="4"/>
      <c r="K205" s="4"/>
      <c r="L205" s="4"/>
      <c r="M205" s="4"/>
      <c r="N205" s="4"/>
      <c r="O205" s="4"/>
      <c r="P205" s="4"/>
      <c r="Q205" s="4"/>
      <c r="R205" s="4"/>
      <c r="S205" s="4"/>
      <c r="T205" s="4"/>
      <c r="U205" s="4"/>
      <c r="V205" s="4"/>
    </row>
    <row r="206" spans="1:22" ht="15.75" customHeight="1" x14ac:dyDescent="0.2">
      <c r="A206" s="4"/>
      <c r="B206" s="4"/>
      <c r="C206" s="4"/>
      <c r="D206" s="4"/>
      <c r="E206" s="4"/>
      <c r="F206" s="4"/>
      <c r="G206" s="4"/>
      <c r="H206" s="4"/>
      <c r="I206" s="4"/>
      <c r="J206" s="4"/>
      <c r="K206" s="4"/>
      <c r="L206" s="4"/>
      <c r="M206" s="4"/>
      <c r="N206" s="4"/>
      <c r="O206" s="4"/>
      <c r="P206" s="4"/>
      <c r="Q206" s="4"/>
      <c r="R206" s="4"/>
      <c r="S206" s="4"/>
      <c r="T206" s="4"/>
      <c r="U206" s="4"/>
      <c r="V206" s="4"/>
    </row>
    <row r="207" spans="1:22" ht="15.75" customHeight="1" x14ac:dyDescent="0.2">
      <c r="A207" s="4"/>
      <c r="B207" s="4"/>
      <c r="C207" s="4"/>
      <c r="D207" s="4"/>
      <c r="E207" s="4"/>
      <c r="F207" s="4"/>
      <c r="G207" s="4"/>
      <c r="H207" s="4"/>
      <c r="I207" s="4"/>
      <c r="J207" s="4"/>
      <c r="K207" s="4"/>
      <c r="L207" s="4"/>
      <c r="M207" s="4"/>
      <c r="N207" s="4"/>
      <c r="O207" s="4"/>
      <c r="P207" s="4"/>
      <c r="Q207" s="4"/>
      <c r="R207" s="4"/>
      <c r="S207" s="4"/>
      <c r="T207" s="4"/>
      <c r="U207" s="4"/>
      <c r="V207" s="4"/>
    </row>
    <row r="208" spans="1:22" ht="15.75" customHeight="1" x14ac:dyDescent="0.2">
      <c r="A208" s="4"/>
      <c r="B208" s="4"/>
      <c r="C208" s="4"/>
      <c r="D208" s="4"/>
      <c r="E208" s="4"/>
      <c r="F208" s="4"/>
      <c r="G208" s="4"/>
      <c r="H208" s="4"/>
      <c r="I208" s="4"/>
      <c r="J208" s="4"/>
      <c r="K208" s="4"/>
      <c r="L208" s="4"/>
      <c r="M208" s="4"/>
      <c r="N208" s="4"/>
      <c r="O208" s="4"/>
      <c r="P208" s="4"/>
      <c r="Q208" s="4"/>
      <c r="R208" s="4"/>
      <c r="S208" s="4"/>
      <c r="T208" s="4"/>
      <c r="U208" s="4"/>
      <c r="V208" s="4"/>
    </row>
    <row r="209" spans="1:22" ht="15.75" customHeight="1" x14ac:dyDescent="0.2">
      <c r="A209" s="4"/>
      <c r="B209" s="4"/>
      <c r="C209" s="4"/>
      <c r="D209" s="4"/>
      <c r="E209" s="4"/>
      <c r="F209" s="4"/>
      <c r="G209" s="4"/>
      <c r="H209" s="4"/>
      <c r="I209" s="4"/>
      <c r="J209" s="4"/>
      <c r="K209" s="4"/>
      <c r="L209" s="4"/>
      <c r="M209" s="4"/>
      <c r="N209" s="4"/>
      <c r="O209" s="4"/>
      <c r="P209" s="4"/>
      <c r="Q209" s="4"/>
      <c r="R209" s="4"/>
      <c r="S209" s="4"/>
      <c r="T209" s="4"/>
      <c r="U209" s="4"/>
      <c r="V209" s="4"/>
    </row>
    <row r="210" spans="1:22" ht="15.75" customHeight="1" x14ac:dyDescent="0.2">
      <c r="A210" s="4"/>
      <c r="B210" s="4"/>
      <c r="C210" s="4"/>
      <c r="D210" s="4"/>
      <c r="E210" s="4"/>
      <c r="F210" s="4"/>
      <c r="G210" s="4"/>
      <c r="H210" s="4"/>
      <c r="I210" s="4"/>
      <c r="J210" s="4"/>
      <c r="K210" s="4"/>
      <c r="L210" s="4"/>
      <c r="M210" s="4"/>
      <c r="N210" s="4"/>
      <c r="O210" s="4"/>
      <c r="P210" s="4"/>
      <c r="Q210" s="4"/>
      <c r="R210" s="4"/>
      <c r="S210" s="4"/>
      <c r="T210" s="4"/>
      <c r="U210" s="4"/>
      <c r="V210" s="4"/>
    </row>
    <row r="211" spans="1:22" ht="15.75" customHeight="1" x14ac:dyDescent="0.2">
      <c r="A211" s="4"/>
      <c r="B211" s="4"/>
      <c r="C211" s="4"/>
      <c r="D211" s="4"/>
      <c r="E211" s="4"/>
      <c r="F211" s="4"/>
      <c r="G211" s="4"/>
      <c r="H211" s="4"/>
      <c r="I211" s="4"/>
      <c r="J211" s="4"/>
      <c r="K211" s="4"/>
      <c r="L211" s="4"/>
      <c r="M211" s="4"/>
      <c r="N211" s="4"/>
      <c r="O211" s="4"/>
      <c r="P211" s="4"/>
      <c r="Q211" s="4"/>
      <c r="R211" s="4"/>
      <c r="S211" s="4"/>
      <c r="T211" s="4"/>
      <c r="U211" s="4"/>
      <c r="V211" s="4"/>
    </row>
    <row r="212" spans="1:22" ht="15.75" customHeight="1" x14ac:dyDescent="0.2">
      <c r="A212" s="4"/>
      <c r="B212" s="4"/>
      <c r="C212" s="4"/>
      <c r="D212" s="4"/>
      <c r="E212" s="4"/>
      <c r="F212" s="4"/>
      <c r="G212" s="4"/>
      <c r="H212" s="4"/>
      <c r="I212" s="4"/>
      <c r="J212" s="4"/>
      <c r="K212" s="4"/>
      <c r="L212" s="4"/>
      <c r="M212" s="4"/>
      <c r="N212" s="4"/>
      <c r="O212" s="4"/>
      <c r="P212" s="4"/>
      <c r="Q212" s="4"/>
      <c r="R212" s="4"/>
      <c r="S212" s="4"/>
      <c r="T212" s="4"/>
      <c r="U212" s="4"/>
      <c r="V212" s="4"/>
    </row>
    <row r="213" spans="1:22" ht="15.75" customHeight="1" x14ac:dyDescent="0.2">
      <c r="A213" s="4"/>
      <c r="B213" s="4"/>
      <c r="C213" s="4"/>
      <c r="D213" s="4"/>
      <c r="E213" s="4"/>
      <c r="F213" s="4"/>
      <c r="G213" s="4"/>
      <c r="H213" s="4"/>
      <c r="I213" s="4"/>
      <c r="J213" s="4"/>
      <c r="K213" s="4"/>
      <c r="L213" s="4"/>
      <c r="M213" s="4"/>
      <c r="N213" s="4"/>
      <c r="O213" s="4"/>
      <c r="P213" s="4"/>
      <c r="Q213" s="4"/>
      <c r="R213" s="4"/>
      <c r="S213" s="4"/>
      <c r="T213" s="4"/>
      <c r="U213" s="4"/>
      <c r="V213" s="4"/>
    </row>
    <row r="214" spans="1:22" ht="15.75" customHeight="1" x14ac:dyDescent="0.2">
      <c r="A214" s="4"/>
      <c r="B214" s="4"/>
      <c r="C214" s="4"/>
      <c r="D214" s="4"/>
      <c r="E214" s="4"/>
      <c r="F214" s="4"/>
      <c r="G214" s="4"/>
      <c r="H214" s="4"/>
      <c r="I214" s="4"/>
      <c r="J214" s="4"/>
      <c r="K214" s="4"/>
      <c r="L214" s="4"/>
      <c r="M214" s="4"/>
      <c r="N214" s="4"/>
      <c r="O214" s="4"/>
      <c r="P214" s="4"/>
      <c r="Q214" s="4"/>
      <c r="R214" s="4"/>
      <c r="S214" s="4"/>
      <c r="T214" s="4"/>
      <c r="U214" s="4"/>
      <c r="V214" s="4"/>
    </row>
    <row r="215" spans="1:22" ht="15.75" customHeight="1" x14ac:dyDescent="0.2">
      <c r="A215" s="4"/>
      <c r="B215" s="4"/>
      <c r="C215" s="4"/>
      <c r="D215" s="4"/>
      <c r="E215" s="4"/>
      <c r="F215" s="4"/>
      <c r="G215" s="4"/>
      <c r="H215" s="4"/>
      <c r="I215" s="4"/>
      <c r="J215" s="4"/>
      <c r="K215" s="4"/>
      <c r="L215" s="4"/>
      <c r="M215" s="4"/>
      <c r="N215" s="4"/>
      <c r="O215" s="4"/>
      <c r="P215" s="4"/>
      <c r="Q215" s="4"/>
      <c r="R215" s="4"/>
      <c r="S215" s="4"/>
      <c r="T215" s="4"/>
      <c r="U215" s="4"/>
      <c r="V215" s="4"/>
    </row>
    <row r="216" spans="1:22" ht="15.75" customHeight="1" x14ac:dyDescent="0.2">
      <c r="A216" s="4"/>
      <c r="B216" s="4"/>
      <c r="C216" s="4"/>
      <c r="D216" s="4"/>
      <c r="E216" s="4"/>
      <c r="F216" s="4"/>
      <c r="G216" s="4"/>
      <c r="H216" s="4"/>
      <c r="I216" s="4"/>
      <c r="J216" s="4"/>
      <c r="K216" s="4"/>
      <c r="L216" s="4"/>
      <c r="M216" s="4"/>
      <c r="N216" s="4"/>
      <c r="O216" s="4"/>
      <c r="P216" s="4"/>
      <c r="Q216" s="4"/>
      <c r="R216" s="4"/>
      <c r="S216" s="4"/>
      <c r="T216" s="4"/>
      <c r="U216" s="4"/>
      <c r="V216" s="4"/>
    </row>
    <row r="217" spans="1:22" ht="15.75" customHeight="1" x14ac:dyDescent="0.2">
      <c r="A217" s="4"/>
      <c r="B217" s="4"/>
      <c r="C217" s="4"/>
      <c r="D217" s="4"/>
      <c r="E217" s="4"/>
      <c r="F217" s="4"/>
      <c r="G217" s="4"/>
      <c r="H217" s="4"/>
      <c r="I217" s="4"/>
      <c r="J217" s="4"/>
      <c r="K217" s="4"/>
      <c r="L217" s="4"/>
      <c r="M217" s="4"/>
      <c r="N217" s="4"/>
      <c r="O217" s="4"/>
      <c r="P217" s="4"/>
      <c r="Q217" s="4"/>
      <c r="R217" s="4"/>
      <c r="S217" s="4"/>
      <c r="T217" s="4"/>
      <c r="U217" s="4"/>
      <c r="V217" s="4"/>
    </row>
    <row r="218" spans="1:22" ht="15.75" customHeight="1" x14ac:dyDescent="0.2">
      <c r="A218" s="4"/>
      <c r="B218" s="4"/>
      <c r="C218" s="4"/>
      <c r="D218" s="4"/>
      <c r="E218" s="4"/>
      <c r="F218" s="4"/>
      <c r="G218" s="4"/>
      <c r="H218" s="4"/>
      <c r="I218" s="4"/>
      <c r="J218" s="4"/>
      <c r="K218" s="4"/>
      <c r="L218" s="4"/>
      <c r="M218" s="4"/>
      <c r="N218" s="4"/>
      <c r="O218" s="4"/>
      <c r="P218" s="4"/>
      <c r="Q218" s="4"/>
      <c r="R218" s="4"/>
      <c r="S218" s="4"/>
      <c r="T218" s="4"/>
      <c r="U218" s="4"/>
      <c r="V218" s="4"/>
    </row>
    <row r="219" spans="1:22" ht="15.75" customHeight="1" x14ac:dyDescent="0.2">
      <c r="A219" s="4"/>
      <c r="B219" s="4"/>
      <c r="C219" s="4"/>
      <c r="D219" s="4"/>
      <c r="E219" s="4"/>
      <c r="F219" s="4"/>
      <c r="G219" s="4"/>
      <c r="H219" s="4"/>
      <c r="I219" s="4"/>
      <c r="J219" s="4"/>
      <c r="K219" s="4"/>
      <c r="L219" s="4"/>
      <c r="M219" s="4"/>
      <c r="N219" s="4"/>
      <c r="O219" s="4"/>
      <c r="P219" s="4"/>
      <c r="Q219" s="4"/>
      <c r="R219" s="4"/>
      <c r="S219" s="4"/>
      <c r="T219" s="4"/>
      <c r="U219" s="4"/>
      <c r="V219" s="4"/>
    </row>
    <row r="220" spans="1:22" ht="15.75" customHeight="1" x14ac:dyDescent="0.2">
      <c r="A220" s="4"/>
      <c r="B220" s="4"/>
      <c r="C220" s="4"/>
      <c r="D220" s="4"/>
      <c r="E220" s="4"/>
      <c r="F220" s="4"/>
      <c r="G220" s="4"/>
      <c r="H220" s="4"/>
      <c r="I220" s="4"/>
      <c r="J220" s="4"/>
      <c r="K220" s="4"/>
      <c r="L220" s="4"/>
      <c r="M220" s="4"/>
      <c r="N220" s="4"/>
      <c r="O220" s="4"/>
      <c r="P220" s="4"/>
      <c r="Q220" s="4"/>
      <c r="R220" s="4"/>
      <c r="S220" s="4"/>
      <c r="T220" s="4"/>
      <c r="U220" s="4"/>
      <c r="V220" s="4"/>
    </row>
    <row r="221" spans="1:22" ht="15.75" customHeight="1" x14ac:dyDescent="0.2">
      <c r="A221" s="4"/>
      <c r="B221" s="4"/>
      <c r="C221" s="4"/>
      <c r="D221" s="4"/>
      <c r="E221" s="4"/>
      <c r="F221" s="4"/>
      <c r="G221" s="4"/>
      <c r="H221" s="4"/>
      <c r="I221" s="4"/>
      <c r="J221" s="4"/>
      <c r="K221" s="4"/>
      <c r="L221" s="4"/>
      <c r="M221" s="4"/>
      <c r="N221" s="4"/>
      <c r="O221" s="4"/>
      <c r="P221" s="4"/>
      <c r="Q221" s="4"/>
      <c r="R221" s="4"/>
      <c r="S221" s="4"/>
      <c r="T221" s="4"/>
      <c r="U221" s="4"/>
      <c r="V221" s="4"/>
    </row>
    <row r="222" spans="1:22" ht="15.75" customHeight="1" x14ac:dyDescent="0.2">
      <c r="A222" s="4"/>
      <c r="B222" s="4"/>
      <c r="C222" s="4"/>
      <c r="D222" s="4"/>
      <c r="E222" s="4"/>
      <c r="F222" s="4"/>
      <c r="G222" s="4"/>
      <c r="H222" s="4"/>
      <c r="I222" s="4"/>
      <c r="J222" s="4"/>
      <c r="K222" s="4"/>
      <c r="L222" s="4"/>
      <c r="M222" s="4"/>
      <c r="N222" s="4"/>
      <c r="O222" s="4"/>
      <c r="P222" s="4"/>
      <c r="Q222" s="4"/>
      <c r="R222" s="4"/>
      <c r="S222" s="4"/>
      <c r="T222" s="4"/>
      <c r="U222" s="4"/>
      <c r="V222" s="4"/>
    </row>
    <row r="223" spans="1:22" ht="15.75" customHeight="1" x14ac:dyDescent="0.2">
      <c r="A223" s="4"/>
      <c r="B223" s="4"/>
      <c r="C223" s="4"/>
      <c r="D223" s="4"/>
      <c r="E223" s="4"/>
      <c r="F223" s="4"/>
      <c r="G223" s="4"/>
      <c r="H223" s="4"/>
      <c r="I223" s="4"/>
      <c r="J223" s="4"/>
      <c r="K223" s="4"/>
      <c r="L223" s="4"/>
      <c r="M223" s="4"/>
      <c r="N223" s="4"/>
      <c r="O223" s="4"/>
      <c r="P223" s="4"/>
      <c r="Q223" s="4"/>
      <c r="R223" s="4"/>
      <c r="S223" s="4"/>
      <c r="T223" s="4"/>
      <c r="U223" s="4"/>
      <c r="V223" s="4"/>
    </row>
    <row r="224" spans="1:22" ht="15.75" customHeight="1" x14ac:dyDescent="0.2">
      <c r="A224" s="4"/>
      <c r="B224" s="4"/>
      <c r="C224" s="4"/>
      <c r="D224" s="4"/>
      <c r="E224" s="4"/>
      <c r="F224" s="4"/>
      <c r="G224" s="4"/>
      <c r="H224" s="4"/>
      <c r="I224" s="4"/>
      <c r="J224" s="4"/>
      <c r="K224" s="4"/>
      <c r="L224" s="4"/>
      <c r="M224" s="4"/>
      <c r="N224" s="4"/>
      <c r="O224" s="4"/>
      <c r="P224" s="4"/>
      <c r="Q224" s="4"/>
      <c r="R224" s="4"/>
      <c r="S224" s="4"/>
      <c r="T224" s="4"/>
      <c r="U224" s="4"/>
      <c r="V224" s="4"/>
    </row>
    <row r="225" spans="1:22" ht="15.75" customHeight="1" x14ac:dyDescent="0.2">
      <c r="A225" s="4"/>
      <c r="B225" s="4"/>
      <c r="C225" s="4"/>
      <c r="D225" s="4"/>
      <c r="E225" s="4"/>
      <c r="F225" s="4"/>
      <c r="G225" s="4"/>
      <c r="H225" s="4"/>
      <c r="I225" s="4"/>
      <c r="J225" s="4"/>
      <c r="K225" s="4"/>
      <c r="L225" s="4"/>
      <c r="M225" s="4"/>
      <c r="N225" s="4"/>
      <c r="O225" s="4"/>
      <c r="P225" s="4"/>
      <c r="Q225" s="4"/>
      <c r="R225" s="4"/>
      <c r="S225" s="4"/>
      <c r="T225" s="4"/>
      <c r="U225" s="4"/>
      <c r="V225" s="4"/>
    </row>
    <row r="226" spans="1:22" ht="15.75" customHeight="1" x14ac:dyDescent="0.2">
      <c r="A226" s="4"/>
      <c r="B226" s="4"/>
      <c r="C226" s="4"/>
      <c r="D226" s="4"/>
      <c r="E226" s="4"/>
      <c r="F226" s="4"/>
      <c r="G226" s="4"/>
      <c r="H226" s="4"/>
      <c r="I226" s="4"/>
      <c r="J226" s="4"/>
      <c r="K226" s="4"/>
      <c r="L226" s="4"/>
      <c r="M226" s="4"/>
      <c r="N226" s="4"/>
      <c r="O226" s="4"/>
      <c r="P226" s="4"/>
      <c r="Q226" s="4"/>
      <c r="R226" s="4"/>
      <c r="S226" s="4"/>
      <c r="T226" s="4"/>
      <c r="U226" s="4"/>
      <c r="V226" s="4"/>
    </row>
    <row r="227" spans="1:22" ht="15.75" customHeight="1" x14ac:dyDescent="0.2">
      <c r="A227" s="4"/>
      <c r="B227" s="4"/>
      <c r="C227" s="4"/>
      <c r="D227" s="4"/>
      <c r="E227" s="4"/>
      <c r="F227" s="4"/>
      <c r="G227" s="4"/>
      <c r="H227" s="4"/>
      <c r="I227" s="4"/>
      <c r="J227" s="4"/>
      <c r="K227" s="4"/>
      <c r="L227" s="4"/>
      <c r="M227" s="4"/>
      <c r="N227" s="4"/>
      <c r="O227" s="4"/>
      <c r="P227" s="4"/>
      <c r="Q227" s="4"/>
      <c r="R227" s="4"/>
      <c r="S227" s="4"/>
      <c r="T227" s="4"/>
      <c r="U227" s="4"/>
      <c r="V227" s="4"/>
    </row>
    <row r="228" spans="1:22" ht="15.75" customHeight="1" x14ac:dyDescent="0.2">
      <c r="A228" s="4"/>
      <c r="B228" s="4"/>
      <c r="C228" s="4"/>
      <c r="D228" s="4"/>
      <c r="E228" s="4"/>
      <c r="F228" s="4"/>
      <c r="G228" s="4"/>
      <c r="H228" s="4"/>
      <c r="I228" s="4"/>
      <c r="J228" s="4"/>
      <c r="K228" s="4"/>
      <c r="L228" s="4"/>
      <c r="M228" s="4"/>
      <c r="N228" s="4"/>
      <c r="O228" s="4"/>
      <c r="P228" s="4"/>
      <c r="Q228" s="4"/>
      <c r="R228" s="4"/>
      <c r="S228" s="4"/>
      <c r="T228" s="4"/>
      <c r="U228" s="4"/>
      <c r="V228" s="4"/>
    </row>
    <row r="229" spans="1:22" ht="15.75" customHeight="1" x14ac:dyDescent="0.2">
      <c r="A229" s="4"/>
      <c r="B229" s="4"/>
      <c r="C229" s="4"/>
      <c r="D229" s="4"/>
      <c r="E229" s="4"/>
      <c r="F229" s="4"/>
      <c r="G229" s="4"/>
      <c r="H229" s="4"/>
      <c r="I229" s="4"/>
      <c r="J229" s="4"/>
      <c r="K229" s="4"/>
      <c r="L229" s="4"/>
      <c r="M229" s="4"/>
      <c r="N229" s="4"/>
      <c r="O229" s="4"/>
      <c r="P229" s="4"/>
      <c r="Q229" s="4"/>
      <c r="R229" s="4"/>
      <c r="S229" s="4"/>
      <c r="T229" s="4"/>
      <c r="U229" s="4"/>
      <c r="V229" s="4"/>
    </row>
    <row r="230" spans="1:22" ht="15.75" customHeight="1" x14ac:dyDescent="0.2">
      <c r="A230" s="4"/>
      <c r="B230" s="4"/>
      <c r="C230" s="4"/>
      <c r="D230" s="4"/>
      <c r="E230" s="4"/>
      <c r="F230" s="4"/>
      <c r="G230" s="4"/>
      <c r="H230" s="4"/>
      <c r="I230" s="4"/>
      <c r="J230" s="4"/>
      <c r="K230" s="4"/>
      <c r="L230" s="4"/>
      <c r="M230" s="4"/>
      <c r="N230" s="4"/>
      <c r="O230" s="4"/>
      <c r="P230" s="4"/>
      <c r="Q230" s="4"/>
      <c r="R230" s="4"/>
      <c r="S230" s="4"/>
      <c r="T230" s="4"/>
      <c r="U230" s="4"/>
      <c r="V230" s="4"/>
    </row>
    <row r="231" spans="1:22" ht="15.75" customHeight="1" x14ac:dyDescent="0.2">
      <c r="A231" s="4"/>
      <c r="B231" s="4"/>
      <c r="C231" s="4"/>
      <c r="D231" s="4"/>
      <c r="E231" s="4"/>
      <c r="F231" s="4"/>
      <c r="G231" s="4"/>
      <c r="H231" s="4"/>
      <c r="I231" s="4"/>
      <c r="J231" s="4"/>
      <c r="K231" s="4"/>
      <c r="L231" s="4"/>
      <c r="M231" s="4"/>
      <c r="N231" s="4"/>
      <c r="O231" s="4"/>
      <c r="P231" s="4"/>
      <c r="Q231" s="4"/>
      <c r="R231" s="4"/>
      <c r="S231" s="4"/>
      <c r="T231" s="4"/>
      <c r="U231" s="4"/>
      <c r="V231" s="4"/>
    </row>
    <row r="232" spans="1:22" ht="15.75" customHeight="1" x14ac:dyDescent="0.2">
      <c r="A232" s="4"/>
      <c r="B232" s="4"/>
      <c r="C232" s="4"/>
      <c r="D232" s="4"/>
      <c r="E232" s="4"/>
      <c r="F232" s="4"/>
      <c r="G232" s="4"/>
      <c r="H232" s="4"/>
      <c r="I232" s="4"/>
      <c r="J232" s="4"/>
      <c r="K232" s="4"/>
      <c r="L232" s="4"/>
      <c r="M232" s="4"/>
      <c r="N232" s="4"/>
      <c r="O232" s="4"/>
      <c r="P232" s="4"/>
      <c r="Q232" s="4"/>
      <c r="R232" s="4"/>
      <c r="S232" s="4"/>
      <c r="T232" s="4"/>
      <c r="U232" s="4"/>
      <c r="V232" s="4"/>
    </row>
    <row r="233" spans="1:22" ht="15.75" customHeight="1" x14ac:dyDescent="0.2">
      <c r="A233" s="4"/>
      <c r="B233" s="4"/>
      <c r="C233" s="4"/>
      <c r="D233" s="4"/>
      <c r="E233" s="4"/>
      <c r="F233" s="4"/>
      <c r="G233" s="4"/>
      <c r="H233" s="4"/>
      <c r="I233" s="4"/>
      <c r="J233" s="4"/>
      <c r="K233" s="4"/>
      <c r="L233" s="4"/>
      <c r="M233" s="4"/>
      <c r="N233" s="4"/>
      <c r="O233" s="4"/>
      <c r="P233" s="4"/>
      <c r="Q233" s="4"/>
      <c r="R233" s="4"/>
      <c r="S233" s="4"/>
      <c r="T233" s="4"/>
      <c r="U233" s="4"/>
      <c r="V233" s="4"/>
    </row>
    <row r="234" spans="1:22" ht="15.75" customHeight="1" x14ac:dyDescent="0.2">
      <c r="A234" s="4"/>
      <c r="B234" s="4"/>
      <c r="C234" s="4"/>
      <c r="D234" s="4"/>
      <c r="E234" s="4"/>
      <c r="F234" s="4"/>
      <c r="G234" s="4"/>
      <c r="H234" s="4"/>
      <c r="I234" s="4"/>
      <c r="J234" s="4"/>
      <c r="K234" s="4"/>
      <c r="L234" s="4"/>
      <c r="M234" s="4"/>
      <c r="N234" s="4"/>
      <c r="O234" s="4"/>
      <c r="P234" s="4"/>
      <c r="Q234" s="4"/>
      <c r="R234" s="4"/>
      <c r="S234" s="4"/>
      <c r="T234" s="4"/>
      <c r="U234" s="4"/>
      <c r="V234" s="4"/>
    </row>
    <row r="235" spans="1:22" ht="15.75" customHeight="1" x14ac:dyDescent="0.2">
      <c r="A235" s="4"/>
      <c r="B235" s="4"/>
      <c r="C235" s="4"/>
      <c r="D235" s="4"/>
      <c r="E235" s="4"/>
      <c r="F235" s="4"/>
      <c r="G235" s="4"/>
      <c r="H235" s="4"/>
      <c r="I235" s="4"/>
      <c r="J235" s="4"/>
      <c r="K235" s="4"/>
      <c r="L235" s="4"/>
      <c r="M235" s="4"/>
      <c r="N235" s="4"/>
      <c r="O235" s="4"/>
      <c r="P235" s="4"/>
      <c r="Q235" s="4"/>
      <c r="R235" s="4"/>
      <c r="S235" s="4"/>
      <c r="T235" s="4"/>
      <c r="U235" s="4"/>
      <c r="V235" s="4"/>
    </row>
    <row r="236" spans="1:22" ht="15.75" customHeight="1" x14ac:dyDescent="0.2">
      <c r="A236" s="4"/>
      <c r="B236" s="4"/>
      <c r="C236" s="4"/>
      <c r="D236" s="4"/>
      <c r="E236" s="4"/>
      <c r="F236" s="4"/>
      <c r="G236" s="4"/>
      <c r="H236" s="4"/>
      <c r="I236" s="4"/>
      <c r="J236" s="4"/>
      <c r="K236" s="4"/>
      <c r="L236" s="4"/>
      <c r="M236" s="4"/>
      <c r="N236" s="4"/>
      <c r="O236" s="4"/>
      <c r="P236" s="4"/>
      <c r="Q236" s="4"/>
      <c r="R236" s="4"/>
      <c r="S236" s="4"/>
      <c r="T236" s="4"/>
      <c r="U236" s="4"/>
      <c r="V236" s="4"/>
    </row>
    <row r="237" spans="1:22" ht="15.75" customHeight="1" x14ac:dyDescent="0.2">
      <c r="A237" s="4"/>
      <c r="B237" s="4"/>
      <c r="C237" s="4"/>
      <c r="D237" s="4"/>
      <c r="E237" s="4"/>
      <c r="F237" s="4"/>
      <c r="G237" s="4"/>
      <c r="H237" s="4"/>
      <c r="I237" s="4"/>
      <c r="J237" s="4"/>
      <c r="K237" s="4"/>
      <c r="L237" s="4"/>
      <c r="M237" s="4"/>
      <c r="N237" s="4"/>
      <c r="O237" s="4"/>
      <c r="P237" s="4"/>
      <c r="Q237" s="4"/>
      <c r="R237" s="4"/>
      <c r="S237" s="4"/>
      <c r="T237" s="4"/>
      <c r="U237" s="4"/>
      <c r="V237" s="4"/>
    </row>
    <row r="238" spans="1:22" ht="15.75" customHeight="1" x14ac:dyDescent="0.2">
      <c r="A238" s="4"/>
      <c r="B238" s="4"/>
      <c r="C238" s="4"/>
      <c r="D238" s="4"/>
      <c r="E238" s="4"/>
      <c r="F238" s="4"/>
      <c r="G238" s="4"/>
      <c r="H238" s="4"/>
      <c r="I238" s="4"/>
      <c r="J238" s="4"/>
      <c r="K238" s="4"/>
      <c r="L238" s="4"/>
      <c r="M238" s="4"/>
      <c r="N238" s="4"/>
      <c r="O238" s="4"/>
      <c r="P238" s="4"/>
      <c r="Q238" s="4"/>
      <c r="R238" s="4"/>
      <c r="S238" s="4"/>
      <c r="T238" s="4"/>
      <c r="U238" s="4"/>
      <c r="V238" s="4"/>
    </row>
    <row r="239" spans="1:22" ht="15.75" customHeight="1" x14ac:dyDescent="0.2">
      <c r="A239" s="4"/>
      <c r="B239" s="4"/>
      <c r="C239" s="4"/>
      <c r="D239" s="4"/>
      <c r="E239" s="4"/>
      <c r="F239" s="4"/>
      <c r="G239" s="4"/>
      <c r="H239" s="4"/>
      <c r="I239" s="4"/>
      <c r="J239" s="4"/>
      <c r="K239" s="4"/>
      <c r="L239" s="4"/>
      <c r="M239" s="4"/>
      <c r="N239" s="4"/>
      <c r="O239" s="4"/>
      <c r="P239" s="4"/>
      <c r="Q239" s="4"/>
      <c r="R239" s="4"/>
      <c r="S239" s="4"/>
      <c r="T239" s="4"/>
      <c r="U239" s="4"/>
      <c r="V239" s="4"/>
    </row>
    <row r="240" spans="1:22" ht="15.75" customHeight="1" x14ac:dyDescent="0.2">
      <c r="A240" s="4"/>
      <c r="B240" s="4"/>
      <c r="C240" s="4"/>
      <c r="D240" s="4"/>
      <c r="E240" s="4"/>
      <c r="F240" s="4"/>
      <c r="G240" s="4"/>
      <c r="H240" s="4"/>
      <c r="I240" s="4"/>
      <c r="J240" s="4"/>
      <c r="K240" s="4"/>
      <c r="L240" s="4"/>
      <c r="M240" s="4"/>
      <c r="N240" s="4"/>
      <c r="O240" s="4"/>
      <c r="P240" s="4"/>
      <c r="Q240" s="4"/>
      <c r="R240" s="4"/>
      <c r="S240" s="4"/>
      <c r="T240" s="4"/>
      <c r="U240" s="4"/>
      <c r="V240" s="4"/>
    </row>
    <row r="241" spans="1:22" ht="15.75" customHeight="1" x14ac:dyDescent="0.2">
      <c r="A241" s="4"/>
      <c r="B241" s="4"/>
      <c r="C241" s="4"/>
      <c r="D241" s="4"/>
      <c r="E241" s="4"/>
      <c r="F241" s="4"/>
      <c r="G241" s="4"/>
      <c r="H241" s="4"/>
      <c r="I241" s="4"/>
      <c r="J241" s="4"/>
      <c r="K241" s="4"/>
      <c r="L241" s="4"/>
      <c r="M241" s="4"/>
      <c r="N241" s="4"/>
      <c r="O241" s="4"/>
      <c r="P241" s="4"/>
      <c r="Q241" s="4"/>
      <c r="R241" s="4"/>
      <c r="S241" s="4"/>
      <c r="T241" s="4"/>
      <c r="U241" s="4"/>
      <c r="V241" s="4"/>
    </row>
    <row r="242" spans="1:22" ht="15.75" customHeight="1" x14ac:dyDescent="0.2">
      <c r="A242" s="4"/>
      <c r="B242" s="4"/>
      <c r="C242" s="4"/>
      <c r="D242" s="4"/>
      <c r="E242" s="4"/>
      <c r="F242" s="4"/>
      <c r="G242" s="4"/>
      <c r="H242" s="4"/>
      <c r="I242" s="4"/>
      <c r="J242" s="4"/>
      <c r="K242" s="4"/>
      <c r="L242" s="4"/>
      <c r="M242" s="4"/>
      <c r="N242" s="4"/>
      <c r="O242" s="4"/>
      <c r="P242" s="4"/>
      <c r="Q242" s="4"/>
      <c r="R242" s="4"/>
      <c r="S242" s="4"/>
      <c r="T242" s="4"/>
      <c r="U242" s="4"/>
      <c r="V242" s="4"/>
    </row>
    <row r="243" spans="1:22" ht="15.75" customHeight="1" x14ac:dyDescent="0.2">
      <c r="A243" s="4"/>
      <c r="B243" s="4"/>
      <c r="C243" s="4"/>
      <c r="D243" s="4"/>
      <c r="E243" s="4"/>
      <c r="F243" s="4"/>
      <c r="G243" s="4"/>
      <c r="H243" s="4"/>
      <c r="I243" s="4"/>
      <c r="J243" s="4"/>
      <c r="K243" s="4"/>
      <c r="L243" s="4"/>
      <c r="M243" s="4"/>
      <c r="N243" s="4"/>
      <c r="O243" s="4"/>
      <c r="P243" s="4"/>
      <c r="Q243" s="4"/>
      <c r="R243" s="4"/>
      <c r="S243" s="4"/>
      <c r="T243" s="4"/>
      <c r="U243" s="4"/>
      <c r="V243" s="4"/>
    </row>
    <row r="244" spans="1:22" ht="15.75" customHeight="1" x14ac:dyDescent="0.2">
      <c r="A244" s="4"/>
      <c r="B244" s="4"/>
      <c r="C244" s="4"/>
      <c r="D244" s="4"/>
      <c r="E244" s="4"/>
      <c r="F244" s="4"/>
      <c r="G244" s="4"/>
      <c r="H244" s="4"/>
      <c r="I244" s="4"/>
      <c r="J244" s="4"/>
      <c r="K244" s="4"/>
      <c r="L244" s="4"/>
      <c r="M244" s="4"/>
      <c r="N244" s="4"/>
      <c r="O244" s="4"/>
      <c r="P244" s="4"/>
      <c r="Q244" s="4"/>
      <c r="R244" s="4"/>
      <c r="S244" s="4"/>
      <c r="T244" s="4"/>
      <c r="U244" s="4"/>
      <c r="V244" s="4"/>
    </row>
    <row r="245" spans="1:22" ht="15.75" customHeight="1" x14ac:dyDescent="0.2">
      <c r="A245" s="4"/>
      <c r="B245" s="4"/>
      <c r="C245" s="4"/>
      <c r="D245" s="4"/>
      <c r="E245" s="4"/>
      <c r="F245" s="4"/>
      <c r="G245" s="4"/>
      <c r="H245" s="4"/>
      <c r="I245" s="4"/>
      <c r="J245" s="4"/>
      <c r="K245" s="4"/>
      <c r="L245" s="4"/>
      <c r="M245" s="4"/>
      <c r="N245" s="4"/>
      <c r="O245" s="4"/>
      <c r="P245" s="4"/>
      <c r="Q245" s="4"/>
      <c r="R245" s="4"/>
      <c r="S245" s="4"/>
      <c r="T245" s="4"/>
      <c r="U245" s="4"/>
      <c r="V245" s="4"/>
    </row>
    <row r="246" spans="1:22" ht="15.75" customHeight="1" x14ac:dyDescent="0.2">
      <c r="A246" s="4"/>
      <c r="B246" s="4"/>
      <c r="C246" s="4"/>
      <c r="D246" s="4"/>
      <c r="E246" s="4"/>
      <c r="F246" s="4"/>
      <c r="G246" s="4"/>
      <c r="H246" s="4"/>
      <c r="I246" s="4"/>
      <c r="J246" s="4"/>
      <c r="K246" s="4"/>
      <c r="L246" s="4"/>
      <c r="M246" s="4"/>
      <c r="N246" s="4"/>
      <c r="O246" s="4"/>
      <c r="P246" s="4"/>
      <c r="Q246" s="4"/>
      <c r="R246" s="4"/>
      <c r="S246" s="4"/>
      <c r="T246" s="4"/>
      <c r="U246" s="4"/>
      <c r="V246" s="4"/>
    </row>
    <row r="247" spans="1:22" ht="15.75" customHeight="1" x14ac:dyDescent="0.2">
      <c r="A247" s="4"/>
      <c r="B247" s="4"/>
      <c r="C247" s="4"/>
      <c r="D247" s="4"/>
      <c r="E247" s="4"/>
      <c r="F247" s="4"/>
      <c r="G247" s="4"/>
      <c r="H247" s="4"/>
      <c r="I247" s="4"/>
      <c r="J247" s="4"/>
      <c r="K247" s="4"/>
      <c r="L247" s="4"/>
      <c r="M247" s="4"/>
      <c r="N247" s="4"/>
      <c r="O247" s="4"/>
      <c r="P247" s="4"/>
      <c r="Q247" s="4"/>
      <c r="R247" s="4"/>
      <c r="S247" s="4"/>
      <c r="T247" s="4"/>
      <c r="U247" s="4"/>
      <c r="V247" s="4"/>
    </row>
    <row r="248" spans="1:22" ht="15.75" customHeight="1" x14ac:dyDescent="0.2">
      <c r="A248" s="4"/>
      <c r="B248" s="4"/>
      <c r="C248" s="4"/>
      <c r="D248" s="4"/>
      <c r="E248" s="4"/>
      <c r="F248" s="4"/>
      <c r="G248" s="4"/>
      <c r="H248" s="4"/>
      <c r="I248" s="4"/>
      <c r="J248" s="4"/>
      <c r="K248" s="4"/>
      <c r="L248" s="4"/>
      <c r="M248" s="4"/>
      <c r="N248" s="4"/>
      <c r="O248" s="4"/>
      <c r="P248" s="4"/>
      <c r="Q248" s="4"/>
      <c r="R248" s="4"/>
      <c r="S248" s="4"/>
      <c r="T248" s="4"/>
      <c r="U248" s="4"/>
      <c r="V248" s="4"/>
    </row>
    <row r="249" spans="1:22" ht="15.75" customHeight="1" x14ac:dyDescent="0.2">
      <c r="A249" s="4"/>
      <c r="B249" s="4"/>
      <c r="C249" s="4"/>
      <c r="D249" s="4"/>
      <c r="E249" s="4"/>
      <c r="F249" s="4"/>
      <c r="G249" s="4"/>
      <c r="H249" s="4"/>
      <c r="I249" s="4"/>
      <c r="J249" s="4"/>
      <c r="K249" s="4"/>
      <c r="L249" s="4"/>
      <c r="M249" s="4"/>
      <c r="N249" s="4"/>
      <c r="O249" s="4"/>
      <c r="P249" s="4"/>
      <c r="Q249" s="4"/>
      <c r="R249" s="4"/>
      <c r="S249" s="4"/>
      <c r="T249" s="4"/>
      <c r="U249" s="4"/>
      <c r="V249" s="4"/>
    </row>
    <row r="250" spans="1:22" ht="15.75" customHeight="1" x14ac:dyDescent="0.2">
      <c r="A250" s="4"/>
      <c r="B250" s="4"/>
      <c r="C250" s="4"/>
      <c r="D250" s="4"/>
      <c r="E250" s="4"/>
      <c r="F250" s="4"/>
      <c r="G250" s="4"/>
      <c r="H250" s="4"/>
      <c r="I250" s="4"/>
      <c r="J250" s="4"/>
      <c r="K250" s="4"/>
      <c r="L250" s="4"/>
      <c r="M250" s="4"/>
      <c r="N250" s="4"/>
      <c r="O250" s="4"/>
      <c r="P250" s="4"/>
      <c r="Q250" s="4"/>
      <c r="R250" s="4"/>
      <c r="S250" s="4"/>
      <c r="T250" s="4"/>
      <c r="U250" s="4"/>
      <c r="V250" s="4"/>
    </row>
    <row r="251" spans="1:22" ht="15.75" customHeight="1" x14ac:dyDescent="0.2">
      <c r="A251" s="4"/>
      <c r="B251" s="4"/>
      <c r="C251" s="4"/>
      <c r="D251" s="4"/>
      <c r="E251" s="4"/>
      <c r="F251" s="4"/>
      <c r="G251" s="4"/>
      <c r="H251" s="4"/>
      <c r="I251" s="4"/>
      <c r="J251" s="4"/>
      <c r="K251" s="4"/>
      <c r="L251" s="4"/>
      <c r="M251" s="4"/>
      <c r="N251" s="4"/>
      <c r="O251" s="4"/>
      <c r="P251" s="4"/>
      <c r="Q251" s="4"/>
      <c r="R251" s="4"/>
      <c r="S251" s="4"/>
      <c r="T251" s="4"/>
      <c r="U251" s="4"/>
      <c r="V251" s="4"/>
    </row>
    <row r="252" spans="1:22" ht="15.75" customHeight="1" x14ac:dyDescent="0.2">
      <c r="A252" s="4"/>
      <c r="B252" s="4"/>
      <c r="C252" s="4"/>
      <c r="D252" s="4"/>
      <c r="E252" s="4"/>
      <c r="F252" s="4"/>
      <c r="G252" s="4"/>
      <c r="H252" s="4"/>
      <c r="I252" s="4"/>
      <c r="J252" s="4"/>
      <c r="K252" s="4"/>
      <c r="L252" s="4"/>
      <c r="M252" s="4"/>
      <c r="N252" s="4"/>
      <c r="O252" s="4"/>
      <c r="P252" s="4"/>
      <c r="Q252" s="4"/>
      <c r="R252" s="4"/>
      <c r="S252" s="4"/>
      <c r="T252" s="4"/>
      <c r="U252" s="4"/>
      <c r="V252" s="4"/>
    </row>
    <row r="253" spans="1:22" ht="15.75" customHeight="1" x14ac:dyDescent="0.2">
      <c r="M253" s="4"/>
      <c r="N253" s="4"/>
      <c r="O253" s="4"/>
      <c r="P253" s="4"/>
      <c r="Q253" s="4"/>
      <c r="R253" s="4"/>
      <c r="S253" s="4"/>
      <c r="T253" s="4"/>
      <c r="U253" s="4"/>
      <c r="V253" s="4"/>
    </row>
    <row r="254" spans="1:22" ht="15.75" customHeight="1" x14ac:dyDescent="0.2">
      <c r="M254" s="4"/>
      <c r="N254" s="4"/>
      <c r="O254" s="4"/>
      <c r="P254" s="4"/>
      <c r="Q254" s="4"/>
      <c r="R254" s="4"/>
      <c r="S254" s="4"/>
      <c r="T254" s="4"/>
      <c r="U254" s="4"/>
      <c r="V254" s="4"/>
    </row>
    <row r="255" spans="1:22" ht="15.75" customHeight="1" x14ac:dyDescent="0.2">
      <c r="M255" s="4"/>
      <c r="N255" s="4"/>
      <c r="O255" s="4"/>
      <c r="P255" s="4"/>
      <c r="Q255" s="4"/>
      <c r="R255" s="4"/>
      <c r="S255" s="4"/>
      <c r="T255" s="4"/>
      <c r="U255" s="4"/>
      <c r="V255" s="4"/>
    </row>
    <row r="256" spans="1:22" ht="15.75" customHeight="1" x14ac:dyDescent="0.2">
      <c r="M256" s="4"/>
      <c r="N256" s="4"/>
      <c r="O256" s="4"/>
      <c r="P256" s="4"/>
      <c r="Q256" s="4"/>
      <c r="R256" s="4"/>
      <c r="S256" s="4"/>
      <c r="T256" s="4"/>
      <c r="U256" s="4"/>
      <c r="V256" s="4"/>
    </row>
    <row r="257" spans="13:22" ht="15.75" customHeight="1" x14ac:dyDescent="0.2">
      <c r="M257" s="4"/>
      <c r="N257" s="4"/>
      <c r="O257" s="4"/>
      <c r="P257" s="4"/>
      <c r="Q257" s="4"/>
      <c r="R257" s="4"/>
      <c r="S257" s="4"/>
      <c r="T257" s="4"/>
      <c r="U257" s="4"/>
      <c r="V257" s="4"/>
    </row>
    <row r="258" spans="13:22" ht="15.75" customHeight="1" x14ac:dyDescent="0.2">
      <c r="M258" s="4"/>
      <c r="N258" s="4"/>
      <c r="O258" s="4"/>
      <c r="P258" s="4"/>
      <c r="Q258" s="4"/>
      <c r="R258" s="4"/>
      <c r="S258" s="4"/>
      <c r="T258" s="4"/>
      <c r="U258" s="4"/>
      <c r="V258" s="4"/>
    </row>
    <row r="259" spans="13:22" ht="15.75" customHeight="1" x14ac:dyDescent="0.2">
      <c r="M259" s="4"/>
      <c r="N259" s="4"/>
      <c r="O259" s="4"/>
      <c r="P259" s="4"/>
      <c r="Q259" s="4"/>
      <c r="R259" s="4"/>
      <c r="S259" s="4"/>
      <c r="T259" s="4"/>
      <c r="U259" s="4"/>
      <c r="V259" s="4"/>
    </row>
    <row r="260" spans="13:22" ht="15.75" customHeight="1" x14ac:dyDescent="0.2">
      <c r="M260" s="4"/>
      <c r="N260" s="4"/>
      <c r="O260" s="4"/>
      <c r="P260" s="4"/>
      <c r="Q260" s="4"/>
      <c r="R260" s="4"/>
      <c r="S260" s="4"/>
      <c r="T260" s="4"/>
      <c r="U260" s="4"/>
      <c r="V260" s="4"/>
    </row>
    <row r="261" spans="13:22" ht="15.75" customHeight="1" x14ac:dyDescent="0.2"/>
    <row r="262" spans="13:22" ht="15.75" customHeight="1" x14ac:dyDescent="0.2"/>
    <row r="263" spans="13:22" ht="15.75" customHeight="1" x14ac:dyDescent="0.2"/>
    <row r="264" spans="13:22" ht="15.75" customHeight="1" x14ac:dyDescent="0.2"/>
    <row r="265" spans="13:22" ht="15.75" customHeight="1" x14ac:dyDescent="0.2"/>
    <row r="266" spans="13:22" ht="15.75" customHeight="1" x14ac:dyDescent="0.2"/>
    <row r="267" spans="13:22" ht="15.75" customHeight="1" x14ac:dyDescent="0.2"/>
    <row r="268" spans="13:22" ht="15.75" customHeight="1" x14ac:dyDescent="0.2"/>
    <row r="269" spans="13:22" ht="15.75" customHeight="1" x14ac:dyDescent="0.2"/>
    <row r="270" spans="13:22" ht="15.75" customHeight="1" x14ac:dyDescent="0.2"/>
    <row r="271" spans="13:22" ht="15.75" customHeight="1" x14ac:dyDescent="0.2"/>
    <row r="272" spans="13:2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0">
    <mergeCell ref="A57:L58"/>
    <mergeCell ref="A59:L59"/>
    <mergeCell ref="A60:L65"/>
    <mergeCell ref="A23:L25"/>
    <mergeCell ref="A26:L28"/>
    <mergeCell ref="A29:L31"/>
    <mergeCell ref="A32:L35"/>
    <mergeCell ref="A36:L37"/>
    <mergeCell ref="A38:L42"/>
    <mergeCell ref="A43:L43"/>
    <mergeCell ref="A16:L19"/>
    <mergeCell ref="A20:L22"/>
    <mergeCell ref="A44:L53"/>
    <mergeCell ref="A54:L55"/>
    <mergeCell ref="B56:L56"/>
    <mergeCell ref="A1:L7"/>
    <mergeCell ref="A8:L8"/>
    <mergeCell ref="A9:L9"/>
    <mergeCell ref="A10:L11"/>
    <mergeCell ref="A12:L15"/>
  </mergeCell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outlinePr summaryBelow="0" summaryRight="0"/>
  </sheetPr>
  <dimension ref="A1:U990"/>
  <sheetViews>
    <sheetView zoomScale="76" zoomScaleNormal="70" workbookViewId="0">
      <selection activeCell="C8" sqref="C8:D11"/>
    </sheetView>
  </sheetViews>
  <sheetFormatPr baseColWidth="10" defaultColWidth="14.42578125" defaultRowHeight="15" customHeight="1" x14ac:dyDescent="0.2"/>
  <cols>
    <col min="1" max="1" width="23.42578125" customWidth="1"/>
    <col min="2" max="2" width="50.85546875" customWidth="1"/>
    <col min="3" max="4" width="14.42578125" customWidth="1"/>
    <col min="5" max="5" width="30.7109375" customWidth="1"/>
    <col min="6" max="6" width="21.140625" customWidth="1"/>
    <col min="7" max="7" width="18.42578125" customWidth="1"/>
    <col min="8" max="8" width="24.42578125" customWidth="1"/>
    <col min="9" max="10" width="29.42578125" customWidth="1"/>
  </cols>
  <sheetData>
    <row r="1" spans="1:21" ht="15.75" customHeight="1" x14ac:dyDescent="0.2">
      <c r="A1" s="166" t="s">
        <v>17</v>
      </c>
      <c r="B1" s="143"/>
      <c r="C1" s="143"/>
      <c r="D1" s="143"/>
      <c r="E1" s="143"/>
      <c r="F1" s="143"/>
      <c r="G1" s="143"/>
      <c r="H1" s="143"/>
      <c r="I1" s="143"/>
      <c r="J1" s="143"/>
      <c r="K1" s="5"/>
      <c r="L1" s="5"/>
      <c r="M1" s="5"/>
      <c r="N1" s="5"/>
      <c r="O1" s="5"/>
      <c r="P1" s="5"/>
    </row>
    <row r="2" spans="1:21" ht="15.75" customHeight="1" x14ac:dyDescent="0.2">
      <c r="A2" s="143"/>
      <c r="B2" s="143"/>
      <c r="C2" s="143"/>
      <c r="D2" s="143"/>
      <c r="E2" s="143"/>
      <c r="F2" s="143"/>
      <c r="G2" s="143"/>
      <c r="H2" s="143"/>
      <c r="I2" s="143"/>
      <c r="J2" s="143"/>
      <c r="K2" s="5"/>
      <c r="L2" s="5"/>
      <c r="M2" s="5"/>
      <c r="N2" s="5"/>
      <c r="O2" s="5"/>
      <c r="P2" s="5"/>
    </row>
    <row r="3" spans="1:21" ht="15.75" customHeight="1" x14ac:dyDescent="0.2">
      <c r="A3" s="143"/>
      <c r="B3" s="143"/>
      <c r="C3" s="143"/>
      <c r="D3" s="143"/>
      <c r="E3" s="143"/>
      <c r="F3" s="143"/>
      <c r="G3" s="143"/>
      <c r="H3" s="143"/>
      <c r="I3" s="143"/>
      <c r="J3" s="143"/>
      <c r="K3" s="5"/>
      <c r="L3" s="5"/>
      <c r="M3" s="5"/>
      <c r="N3" s="5"/>
      <c r="O3" s="5"/>
      <c r="P3" s="5"/>
      <c r="U3" s="2">
        <v>0</v>
      </c>
    </row>
    <row r="4" spans="1:21" ht="15.75" customHeight="1" x14ac:dyDescent="0.2">
      <c r="A4" s="143"/>
      <c r="B4" s="143"/>
      <c r="C4" s="143"/>
      <c r="D4" s="143"/>
      <c r="E4" s="143"/>
      <c r="F4" s="143"/>
      <c r="G4" s="143"/>
      <c r="H4" s="143"/>
      <c r="I4" s="143"/>
      <c r="J4" s="143"/>
      <c r="K4" s="5"/>
      <c r="L4" s="5"/>
      <c r="M4" s="5"/>
      <c r="N4" s="5"/>
      <c r="O4" s="5"/>
      <c r="P4" s="5"/>
      <c r="U4" s="2">
        <f t="shared" ref="U4:U12" si="0">U3+1</f>
        <v>1</v>
      </c>
    </row>
    <row r="5" spans="1:21" ht="15.75" customHeight="1" x14ac:dyDescent="0.2">
      <c r="A5" s="143"/>
      <c r="B5" s="143"/>
      <c r="C5" s="143"/>
      <c r="D5" s="143"/>
      <c r="E5" s="143"/>
      <c r="F5" s="143"/>
      <c r="G5" s="143"/>
      <c r="H5" s="143"/>
      <c r="I5" s="143"/>
      <c r="J5" s="143"/>
      <c r="K5" s="5"/>
      <c r="U5" s="2">
        <f t="shared" si="0"/>
        <v>2</v>
      </c>
    </row>
    <row r="6" spans="1:21" ht="15.75" customHeight="1" x14ac:dyDescent="0.2">
      <c r="A6" s="167" t="s">
        <v>94</v>
      </c>
      <c r="B6" s="123"/>
      <c r="C6" s="123"/>
      <c r="D6" s="123"/>
      <c r="E6" s="123"/>
      <c r="F6" s="123"/>
      <c r="G6" s="123"/>
      <c r="H6" s="123"/>
      <c r="I6" s="123"/>
      <c r="J6" s="123"/>
      <c r="K6" s="5"/>
      <c r="U6" s="2">
        <f t="shared" si="0"/>
        <v>3</v>
      </c>
    </row>
    <row r="7" spans="1:21" ht="63" customHeight="1" x14ac:dyDescent="0.2">
      <c r="A7" s="102" t="s">
        <v>335</v>
      </c>
      <c r="B7" s="60" t="s">
        <v>95</v>
      </c>
      <c r="C7" s="168" t="s">
        <v>96</v>
      </c>
      <c r="D7" s="123"/>
      <c r="E7" s="168" t="s">
        <v>97</v>
      </c>
      <c r="F7" s="123"/>
      <c r="G7" s="123"/>
      <c r="H7" s="123"/>
      <c r="I7" s="59" t="s">
        <v>98</v>
      </c>
      <c r="J7" s="59" t="s">
        <v>99</v>
      </c>
      <c r="K7" s="6"/>
      <c r="U7" s="2">
        <f t="shared" si="0"/>
        <v>4</v>
      </c>
    </row>
    <row r="8" spans="1:21" ht="25.5" customHeight="1" x14ac:dyDescent="0.2">
      <c r="A8" s="169" t="s">
        <v>100</v>
      </c>
      <c r="B8" s="171" t="s">
        <v>388</v>
      </c>
      <c r="C8" s="172"/>
      <c r="D8" s="141"/>
      <c r="E8" s="176" t="s">
        <v>337</v>
      </c>
      <c r="F8" s="177"/>
      <c r="G8" s="177"/>
      <c r="H8" s="177"/>
      <c r="I8" s="7">
        <v>0</v>
      </c>
      <c r="J8" s="178">
        <v>4</v>
      </c>
      <c r="K8" s="2"/>
      <c r="U8" s="2">
        <f t="shared" si="0"/>
        <v>5</v>
      </c>
    </row>
    <row r="9" spans="1:21" ht="41.45" customHeight="1" x14ac:dyDescent="0.2">
      <c r="A9" s="121"/>
      <c r="B9" s="143"/>
      <c r="C9" s="143"/>
      <c r="D9" s="143"/>
      <c r="E9" s="173" t="s">
        <v>338</v>
      </c>
      <c r="F9" s="174"/>
      <c r="G9" s="174"/>
      <c r="H9" s="174"/>
      <c r="I9" s="8">
        <v>44256</v>
      </c>
      <c r="J9" s="179"/>
      <c r="K9" s="2"/>
      <c r="U9" s="2">
        <f t="shared" si="0"/>
        <v>6</v>
      </c>
    </row>
    <row r="10" spans="1:21" ht="30.95" customHeight="1" x14ac:dyDescent="0.2">
      <c r="A10" s="121"/>
      <c r="B10" s="143"/>
      <c r="C10" s="143"/>
      <c r="D10" s="143"/>
      <c r="E10" s="175" t="s">
        <v>339</v>
      </c>
      <c r="F10" s="175"/>
      <c r="G10" s="175"/>
      <c r="H10" s="175"/>
      <c r="I10" s="9">
        <v>44351</v>
      </c>
      <c r="J10" s="179"/>
      <c r="K10" s="2"/>
      <c r="U10" s="2">
        <f t="shared" si="0"/>
        <v>7</v>
      </c>
    </row>
    <row r="11" spans="1:21" ht="31.5" customHeight="1" thickBot="1" x14ac:dyDescent="0.25">
      <c r="A11" s="170"/>
      <c r="B11" s="133"/>
      <c r="C11" s="133"/>
      <c r="D11" s="133"/>
      <c r="E11" s="181" t="s">
        <v>340</v>
      </c>
      <c r="F11" s="182"/>
      <c r="G11" s="182"/>
      <c r="H11" s="182"/>
      <c r="I11" s="10">
        <v>44446</v>
      </c>
      <c r="J11" s="180"/>
      <c r="K11" s="2"/>
      <c r="U11" s="2">
        <f t="shared" si="0"/>
        <v>8</v>
      </c>
    </row>
    <row r="12" spans="1:21" ht="30.75" customHeight="1" x14ac:dyDescent="0.2">
      <c r="A12" s="169" t="s">
        <v>251</v>
      </c>
      <c r="B12" s="171" t="s">
        <v>389</v>
      </c>
      <c r="C12" s="172"/>
      <c r="D12" s="141"/>
      <c r="E12" s="176" t="s">
        <v>341</v>
      </c>
      <c r="F12" s="177"/>
      <c r="G12" s="177"/>
      <c r="H12" s="177"/>
      <c r="I12" s="7">
        <v>0</v>
      </c>
      <c r="J12" s="178">
        <v>4</v>
      </c>
      <c r="K12" s="2"/>
      <c r="U12" s="2">
        <f t="shared" si="0"/>
        <v>9</v>
      </c>
    </row>
    <row r="13" spans="1:21" ht="25.5" customHeight="1" x14ac:dyDescent="0.2">
      <c r="A13" s="121"/>
      <c r="B13" s="143"/>
      <c r="C13" s="143"/>
      <c r="D13" s="143"/>
      <c r="E13" s="173" t="s">
        <v>342</v>
      </c>
      <c r="F13" s="174"/>
      <c r="G13" s="174"/>
      <c r="H13" s="174"/>
      <c r="I13" s="8">
        <v>44256</v>
      </c>
      <c r="J13" s="179"/>
      <c r="K13" s="2"/>
    </row>
    <row r="14" spans="1:21" ht="24" customHeight="1" x14ac:dyDescent="0.2">
      <c r="A14" s="121"/>
      <c r="B14" s="143"/>
      <c r="C14" s="143"/>
      <c r="D14" s="143"/>
      <c r="E14" s="175" t="s">
        <v>101</v>
      </c>
      <c r="F14" s="175"/>
      <c r="G14" s="175"/>
      <c r="H14" s="175"/>
      <c r="I14" s="9">
        <v>44351</v>
      </c>
      <c r="J14" s="179"/>
      <c r="K14" s="2"/>
    </row>
    <row r="15" spans="1:21" ht="42.75" customHeight="1" thickBot="1" x14ac:dyDescent="0.25">
      <c r="A15" s="170"/>
      <c r="B15" s="133"/>
      <c r="C15" s="133"/>
      <c r="D15" s="133"/>
      <c r="E15" s="184" t="s">
        <v>102</v>
      </c>
      <c r="F15" s="182"/>
      <c r="G15" s="182"/>
      <c r="H15" s="182"/>
      <c r="I15" s="10">
        <v>44446</v>
      </c>
      <c r="J15" s="180"/>
      <c r="K15" s="2"/>
    </row>
    <row r="16" spans="1:21" ht="37.5" customHeight="1" x14ac:dyDescent="0.2">
      <c r="A16" s="193" t="s">
        <v>103</v>
      </c>
      <c r="B16" s="171" t="s">
        <v>104</v>
      </c>
      <c r="C16" s="172"/>
      <c r="D16" s="141"/>
      <c r="E16" s="185" t="s">
        <v>105</v>
      </c>
      <c r="F16" s="177"/>
      <c r="G16" s="177"/>
      <c r="H16" s="177"/>
      <c r="I16" s="7">
        <v>0</v>
      </c>
      <c r="J16" s="178">
        <v>4</v>
      </c>
      <c r="K16" s="2"/>
    </row>
    <row r="17" spans="1:11" ht="42.75" customHeight="1" x14ac:dyDescent="0.2">
      <c r="A17" s="121"/>
      <c r="B17" s="143"/>
      <c r="C17" s="143"/>
      <c r="D17" s="143"/>
      <c r="E17" s="183" t="s">
        <v>106</v>
      </c>
      <c r="F17" s="174"/>
      <c r="G17" s="174"/>
      <c r="H17" s="174"/>
      <c r="I17" s="8">
        <v>44256</v>
      </c>
      <c r="J17" s="179"/>
      <c r="K17" s="2"/>
    </row>
    <row r="18" spans="1:11" ht="36" customHeight="1" x14ac:dyDescent="0.2">
      <c r="A18" s="121"/>
      <c r="B18" s="143"/>
      <c r="C18" s="143"/>
      <c r="D18" s="143"/>
      <c r="E18" s="175" t="s">
        <v>107</v>
      </c>
      <c r="F18" s="175"/>
      <c r="G18" s="175"/>
      <c r="H18" s="175"/>
      <c r="I18" s="9">
        <v>44351</v>
      </c>
      <c r="J18" s="179"/>
      <c r="K18" s="2"/>
    </row>
    <row r="19" spans="1:11" ht="40.5" customHeight="1" thickBot="1" x14ac:dyDescent="0.25">
      <c r="A19" s="170"/>
      <c r="B19" s="133"/>
      <c r="C19" s="133"/>
      <c r="D19" s="133"/>
      <c r="E19" s="184" t="s">
        <v>108</v>
      </c>
      <c r="F19" s="182"/>
      <c r="G19" s="182"/>
      <c r="H19" s="182"/>
      <c r="I19" s="10">
        <v>44446</v>
      </c>
      <c r="J19" s="180"/>
      <c r="K19" s="2"/>
    </row>
    <row r="20" spans="1:11" ht="24.75" customHeight="1" x14ac:dyDescent="0.2">
      <c r="A20" s="194" t="s">
        <v>109</v>
      </c>
      <c r="B20" s="171" t="s">
        <v>110</v>
      </c>
      <c r="C20" s="189"/>
      <c r="D20" s="141"/>
      <c r="E20" s="176" t="s">
        <v>111</v>
      </c>
      <c r="F20" s="177"/>
      <c r="G20" s="177"/>
      <c r="H20" s="177"/>
      <c r="I20" s="7">
        <v>0</v>
      </c>
      <c r="J20" s="178">
        <v>4</v>
      </c>
      <c r="K20" s="2"/>
    </row>
    <row r="21" spans="1:11" ht="24.75" customHeight="1" x14ac:dyDescent="0.2">
      <c r="A21" s="160"/>
      <c r="B21" s="143"/>
      <c r="C21" s="143"/>
      <c r="D21" s="143"/>
      <c r="E21" s="183" t="s">
        <v>112</v>
      </c>
      <c r="F21" s="174"/>
      <c r="G21" s="174"/>
      <c r="H21" s="174"/>
      <c r="I21" s="8">
        <v>44256</v>
      </c>
      <c r="J21" s="186"/>
    </row>
    <row r="22" spans="1:11" ht="40.5" customHeight="1" x14ac:dyDescent="0.2">
      <c r="A22" s="160"/>
      <c r="B22" s="143"/>
      <c r="C22" s="143"/>
      <c r="D22" s="143"/>
      <c r="E22" s="175" t="s">
        <v>361</v>
      </c>
      <c r="F22" s="175"/>
      <c r="G22" s="175"/>
      <c r="H22" s="175"/>
      <c r="I22" s="9">
        <v>44351</v>
      </c>
      <c r="J22" s="186"/>
    </row>
    <row r="23" spans="1:11" ht="44.25" customHeight="1" thickBot="1" x14ac:dyDescent="0.25">
      <c r="A23" s="195"/>
      <c r="B23" s="133"/>
      <c r="C23" s="133"/>
      <c r="D23" s="133"/>
      <c r="E23" s="181" t="s">
        <v>362</v>
      </c>
      <c r="F23" s="182"/>
      <c r="G23" s="182"/>
      <c r="H23" s="182"/>
      <c r="I23" s="10">
        <v>44446</v>
      </c>
      <c r="J23" s="187"/>
    </row>
    <row r="24" spans="1:11" ht="16.5" customHeight="1" x14ac:dyDescent="0.2">
      <c r="A24" s="169" t="s">
        <v>113</v>
      </c>
      <c r="B24" s="188" t="s">
        <v>114</v>
      </c>
      <c r="C24" s="189"/>
      <c r="D24" s="141"/>
      <c r="E24" s="176" t="s">
        <v>363</v>
      </c>
      <c r="F24" s="177"/>
      <c r="G24" s="177"/>
      <c r="H24" s="177"/>
      <c r="I24" s="7">
        <v>0</v>
      </c>
      <c r="J24" s="178">
        <v>4</v>
      </c>
      <c r="K24" s="190"/>
    </row>
    <row r="25" spans="1:11" ht="24" customHeight="1" x14ac:dyDescent="0.2">
      <c r="A25" s="121"/>
      <c r="B25" s="143"/>
      <c r="C25" s="143"/>
      <c r="D25" s="143"/>
      <c r="E25" s="173" t="s">
        <v>364</v>
      </c>
      <c r="F25" s="174"/>
      <c r="G25" s="174"/>
      <c r="H25" s="174"/>
      <c r="I25" s="8">
        <v>44256</v>
      </c>
      <c r="J25" s="179"/>
      <c r="K25" s="143"/>
    </row>
    <row r="26" spans="1:11" ht="27" customHeight="1" x14ac:dyDescent="0.2">
      <c r="A26" s="121"/>
      <c r="B26" s="143"/>
      <c r="C26" s="143"/>
      <c r="D26" s="143"/>
      <c r="E26" s="175" t="s">
        <v>115</v>
      </c>
      <c r="F26" s="175"/>
      <c r="G26" s="175"/>
      <c r="H26" s="175"/>
      <c r="I26" s="9">
        <v>44351</v>
      </c>
      <c r="J26" s="179"/>
      <c r="K26" s="143"/>
    </row>
    <row r="27" spans="1:11" ht="67.5" customHeight="1" thickBot="1" x14ac:dyDescent="0.25">
      <c r="A27" s="170"/>
      <c r="B27" s="133"/>
      <c r="C27" s="133"/>
      <c r="D27" s="133"/>
      <c r="E27" s="181" t="s">
        <v>343</v>
      </c>
      <c r="F27" s="182"/>
      <c r="G27" s="182"/>
      <c r="H27" s="182"/>
      <c r="I27" s="10">
        <v>44446</v>
      </c>
      <c r="J27" s="180"/>
    </row>
    <row r="28" spans="1:11" ht="28.5" customHeight="1" x14ac:dyDescent="0.2">
      <c r="A28" s="169" t="s">
        <v>116</v>
      </c>
      <c r="B28" s="171" t="s">
        <v>390</v>
      </c>
      <c r="C28" s="189"/>
      <c r="D28" s="141"/>
      <c r="E28" s="185" t="s">
        <v>117</v>
      </c>
      <c r="F28" s="177"/>
      <c r="G28" s="177"/>
      <c r="H28" s="177"/>
      <c r="I28" s="7">
        <v>0</v>
      </c>
      <c r="J28" s="178">
        <v>4</v>
      </c>
      <c r="K28" s="190"/>
    </row>
    <row r="29" spans="1:11" ht="37.5" customHeight="1" x14ac:dyDescent="0.2">
      <c r="A29" s="121"/>
      <c r="B29" s="143"/>
      <c r="C29" s="143"/>
      <c r="D29" s="143"/>
      <c r="E29" s="183" t="s">
        <v>250</v>
      </c>
      <c r="F29" s="174"/>
      <c r="G29" s="174"/>
      <c r="H29" s="174"/>
      <c r="I29" s="8">
        <v>44256</v>
      </c>
      <c r="J29" s="179"/>
      <c r="K29" s="143"/>
    </row>
    <row r="30" spans="1:11" ht="45.75" customHeight="1" x14ac:dyDescent="0.2">
      <c r="A30" s="121"/>
      <c r="B30" s="143"/>
      <c r="C30" s="143"/>
      <c r="D30" s="143"/>
      <c r="E30" s="175" t="s">
        <v>344</v>
      </c>
      <c r="F30" s="175"/>
      <c r="G30" s="175"/>
      <c r="H30" s="175"/>
      <c r="I30" s="9">
        <v>44351</v>
      </c>
      <c r="J30" s="179"/>
      <c r="K30" s="143"/>
    </row>
    <row r="31" spans="1:11" ht="45" customHeight="1" thickBot="1" x14ac:dyDescent="0.25">
      <c r="A31" s="170"/>
      <c r="B31" s="133"/>
      <c r="C31" s="133"/>
      <c r="D31" s="133"/>
      <c r="E31" s="181" t="s">
        <v>345</v>
      </c>
      <c r="F31" s="182"/>
      <c r="G31" s="182"/>
      <c r="H31" s="182"/>
      <c r="I31" s="10">
        <v>44446</v>
      </c>
      <c r="J31" s="180"/>
    </row>
    <row r="32" spans="1:11" ht="24.75" customHeight="1" x14ac:dyDescent="0.2">
      <c r="A32" s="169" t="s">
        <v>252</v>
      </c>
      <c r="B32" s="188" t="s">
        <v>118</v>
      </c>
      <c r="C32" s="189"/>
      <c r="D32" s="141"/>
      <c r="E32" s="185" t="s">
        <v>119</v>
      </c>
      <c r="F32" s="177"/>
      <c r="G32" s="177"/>
      <c r="H32" s="177"/>
      <c r="I32" s="7">
        <v>0</v>
      </c>
      <c r="J32" s="178">
        <v>4</v>
      </c>
    </row>
    <row r="33" spans="1:11" ht="36.75" customHeight="1" x14ac:dyDescent="0.2">
      <c r="A33" s="121"/>
      <c r="B33" s="143"/>
      <c r="C33" s="143"/>
      <c r="D33" s="143"/>
      <c r="E33" s="183" t="s">
        <v>120</v>
      </c>
      <c r="F33" s="174"/>
      <c r="G33" s="174"/>
      <c r="H33" s="174"/>
      <c r="I33" s="8">
        <v>44256</v>
      </c>
      <c r="J33" s="179"/>
    </row>
    <row r="34" spans="1:11" ht="24" customHeight="1" x14ac:dyDescent="0.2">
      <c r="A34" s="121"/>
      <c r="B34" s="143"/>
      <c r="C34" s="143"/>
      <c r="D34" s="143"/>
      <c r="E34" s="175" t="s">
        <v>121</v>
      </c>
      <c r="F34" s="175"/>
      <c r="G34" s="175"/>
      <c r="H34" s="175"/>
      <c r="I34" s="9">
        <v>44351</v>
      </c>
      <c r="J34" s="179"/>
    </row>
    <row r="35" spans="1:11" ht="39" customHeight="1" thickBot="1" x14ac:dyDescent="0.25">
      <c r="A35" s="170"/>
      <c r="B35" s="133"/>
      <c r="C35" s="133"/>
      <c r="D35" s="133"/>
      <c r="E35" s="184" t="s">
        <v>122</v>
      </c>
      <c r="F35" s="182"/>
      <c r="G35" s="182"/>
      <c r="H35" s="182"/>
      <c r="I35" s="10">
        <v>44446</v>
      </c>
      <c r="J35" s="180"/>
    </row>
    <row r="36" spans="1:11" ht="15.75" customHeight="1" x14ac:dyDescent="0.25">
      <c r="A36" s="191" t="s">
        <v>123</v>
      </c>
      <c r="B36" s="123"/>
      <c r="C36" s="123"/>
      <c r="D36" s="123"/>
      <c r="E36" s="123"/>
      <c r="F36" s="123"/>
      <c r="G36" s="123"/>
      <c r="H36" s="123"/>
      <c r="I36" s="123"/>
      <c r="J36" s="123"/>
      <c r="K36" s="11"/>
    </row>
    <row r="37" spans="1:11" ht="63" customHeight="1" thickBot="1" x14ac:dyDescent="0.25">
      <c r="A37" s="106" t="s">
        <v>335</v>
      </c>
      <c r="B37" s="62" t="s">
        <v>95</v>
      </c>
      <c r="C37" s="192" t="s">
        <v>96</v>
      </c>
      <c r="D37" s="123"/>
      <c r="E37" s="192" t="s">
        <v>97</v>
      </c>
      <c r="F37" s="123"/>
      <c r="G37" s="123"/>
      <c r="H37" s="123"/>
      <c r="I37" s="61" t="s">
        <v>98</v>
      </c>
      <c r="J37" s="61" t="s">
        <v>99</v>
      </c>
    </row>
    <row r="38" spans="1:11" ht="26.1" customHeight="1" x14ac:dyDescent="0.2">
      <c r="A38" s="169" t="s">
        <v>124</v>
      </c>
      <c r="B38" s="171" t="s">
        <v>348</v>
      </c>
      <c r="C38" s="189"/>
      <c r="D38" s="141"/>
      <c r="E38" s="176" t="s">
        <v>346</v>
      </c>
      <c r="F38" s="177"/>
      <c r="G38" s="177"/>
      <c r="H38" s="177"/>
      <c r="I38" s="7">
        <v>0</v>
      </c>
      <c r="J38" s="178">
        <v>4</v>
      </c>
    </row>
    <row r="39" spans="1:11" ht="40.5" customHeight="1" x14ac:dyDescent="0.2">
      <c r="A39" s="121"/>
      <c r="B39" s="143"/>
      <c r="C39" s="143"/>
      <c r="D39" s="143"/>
      <c r="E39" s="173" t="s">
        <v>347</v>
      </c>
      <c r="F39" s="174"/>
      <c r="G39" s="174"/>
      <c r="H39" s="174"/>
      <c r="I39" s="8">
        <v>44256</v>
      </c>
      <c r="J39" s="179"/>
    </row>
    <row r="40" spans="1:11" ht="48.95" customHeight="1" x14ac:dyDescent="0.2">
      <c r="A40" s="121"/>
      <c r="B40" s="143"/>
      <c r="C40" s="143"/>
      <c r="D40" s="143"/>
      <c r="E40" s="175" t="s">
        <v>348</v>
      </c>
      <c r="F40" s="175"/>
      <c r="G40" s="175"/>
      <c r="H40" s="175"/>
      <c r="I40" s="9">
        <v>44351</v>
      </c>
      <c r="J40" s="179"/>
    </row>
    <row r="41" spans="1:11" ht="53.25" customHeight="1" thickBot="1" x14ac:dyDescent="0.25">
      <c r="A41" s="170"/>
      <c r="B41" s="133"/>
      <c r="C41" s="133"/>
      <c r="D41" s="133"/>
      <c r="E41" s="181" t="s">
        <v>349</v>
      </c>
      <c r="F41" s="182"/>
      <c r="G41" s="182"/>
      <c r="H41" s="182"/>
      <c r="I41" s="10">
        <v>44446</v>
      </c>
      <c r="J41" s="180"/>
    </row>
    <row r="42" spans="1:11" ht="23.45" customHeight="1" x14ac:dyDescent="0.2">
      <c r="A42" s="169" t="s">
        <v>125</v>
      </c>
      <c r="B42" s="171" t="s">
        <v>391</v>
      </c>
      <c r="C42" s="172"/>
      <c r="D42" s="141"/>
      <c r="E42" s="185" t="s">
        <v>126</v>
      </c>
      <c r="F42" s="177"/>
      <c r="G42" s="177"/>
      <c r="H42" s="177"/>
      <c r="I42" s="7">
        <v>0</v>
      </c>
      <c r="J42" s="178">
        <v>4</v>
      </c>
    </row>
    <row r="43" spans="1:11" ht="36" customHeight="1" x14ac:dyDescent="0.2">
      <c r="A43" s="121"/>
      <c r="B43" s="143"/>
      <c r="C43" s="143"/>
      <c r="D43" s="143"/>
      <c r="E43" s="183" t="s">
        <v>127</v>
      </c>
      <c r="F43" s="174"/>
      <c r="G43" s="174"/>
      <c r="H43" s="174"/>
      <c r="I43" s="8">
        <v>44256</v>
      </c>
      <c r="J43" s="179"/>
    </row>
    <row r="44" spans="1:11" ht="38.25" customHeight="1" x14ac:dyDescent="0.2">
      <c r="A44" s="121"/>
      <c r="B44" s="143"/>
      <c r="C44" s="143"/>
      <c r="D44" s="143"/>
      <c r="E44" s="175" t="s">
        <v>350</v>
      </c>
      <c r="F44" s="175"/>
      <c r="G44" s="175"/>
      <c r="H44" s="175"/>
      <c r="I44" s="9">
        <v>44351</v>
      </c>
      <c r="J44" s="179"/>
    </row>
    <row r="45" spans="1:11" ht="69" customHeight="1" thickBot="1" x14ac:dyDescent="0.25">
      <c r="A45" s="170"/>
      <c r="B45" s="133"/>
      <c r="C45" s="133"/>
      <c r="D45" s="133"/>
      <c r="E45" s="181" t="s">
        <v>351</v>
      </c>
      <c r="F45" s="182"/>
      <c r="G45" s="182"/>
      <c r="H45" s="182"/>
      <c r="I45" s="10">
        <v>44446</v>
      </c>
      <c r="J45" s="180"/>
    </row>
    <row r="46" spans="1:11" ht="24" customHeight="1" x14ac:dyDescent="0.2">
      <c r="A46" s="169" t="s">
        <v>128</v>
      </c>
      <c r="B46" s="171" t="s">
        <v>392</v>
      </c>
      <c r="C46" s="172"/>
      <c r="D46" s="141"/>
      <c r="E46" s="185" t="s">
        <v>129</v>
      </c>
      <c r="F46" s="177"/>
      <c r="G46" s="177"/>
      <c r="H46" s="177"/>
      <c r="I46" s="7">
        <v>0</v>
      </c>
      <c r="J46" s="178">
        <v>4</v>
      </c>
      <c r="K46" s="190"/>
    </row>
    <row r="47" spans="1:11" ht="40.5" customHeight="1" x14ac:dyDescent="0.2">
      <c r="A47" s="121"/>
      <c r="B47" s="143"/>
      <c r="C47" s="143"/>
      <c r="D47" s="143"/>
      <c r="E47" s="173" t="s">
        <v>352</v>
      </c>
      <c r="F47" s="174"/>
      <c r="G47" s="174"/>
      <c r="H47" s="174"/>
      <c r="I47" s="8">
        <v>44256</v>
      </c>
      <c r="J47" s="179"/>
      <c r="K47" s="143"/>
    </row>
    <row r="48" spans="1:11" ht="41.45" customHeight="1" x14ac:dyDescent="0.2">
      <c r="A48" s="121"/>
      <c r="B48" s="143"/>
      <c r="C48" s="143"/>
      <c r="D48" s="143"/>
      <c r="E48" s="175" t="s">
        <v>353</v>
      </c>
      <c r="F48" s="175"/>
      <c r="G48" s="175"/>
      <c r="H48" s="175"/>
      <c r="I48" s="9">
        <v>44351</v>
      </c>
      <c r="J48" s="179"/>
      <c r="K48" s="143"/>
    </row>
    <row r="49" spans="1:11" ht="48" customHeight="1" thickBot="1" x14ac:dyDescent="0.25">
      <c r="A49" s="170"/>
      <c r="B49" s="133"/>
      <c r="C49" s="133"/>
      <c r="D49" s="133"/>
      <c r="E49" s="181" t="s">
        <v>354</v>
      </c>
      <c r="F49" s="182"/>
      <c r="G49" s="182"/>
      <c r="H49" s="182"/>
      <c r="I49" s="10">
        <v>44446</v>
      </c>
      <c r="J49" s="180"/>
      <c r="K49" s="190"/>
    </row>
    <row r="50" spans="1:11" ht="25.5" customHeight="1" x14ac:dyDescent="0.2">
      <c r="A50" s="169" t="s">
        <v>130</v>
      </c>
      <c r="B50" s="171" t="s">
        <v>393</v>
      </c>
      <c r="C50" s="172"/>
      <c r="D50" s="141"/>
      <c r="E50" s="176" t="s">
        <v>355</v>
      </c>
      <c r="F50" s="177"/>
      <c r="G50" s="177"/>
      <c r="H50" s="177"/>
      <c r="I50" s="7">
        <v>0</v>
      </c>
      <c r="J50" s="178">
        <v>4</v>
      </c>
      <c r="K50" s="143"/>
    </row>
    <row r="51" spans="1:11" ht="24" customHeight="1" x14ac:dyDescent="0.2">
      <c r="A51" s="121"/>
      <c r="B51" s="143"/>
      <c r="C51" s="143"/>
      <c r="D51" s="143"/>
      <c r="E51" s="173" t="s">
        <v>356</v>
      </c>
      <c r="F51" s="174"/>
      <c r="G51" s="174"/>
      <c r="H51" s="174"/>
      <c r="I51" s="8">
        <v>44256</v>
      </c>
      <c r="J51" s="179"/>
      <c r="K51" s="143"/>
    </row>
    <row r="52" spans="1:11" ht="24.75" customHeight="1" x14ac:dyDescent="0.2">
      <c r="A52" s="121"/>
      <c r="B52" s="143"/>
      <c r="C52" s="143"/>
      <c r="D52" s="143"/>
      <c r="E52" s="175" t="s">
        <v>131</v>
      </c>
      <c r="F52" s="175"/>
      <c r="G52" s="175"/>
      <c r="H52" s="175"/>
      <c r="I52" s="9">
        <v>44351</v>
      </c>
      <c r="J52" s="179"/>
      <c r="K52" s="190"/>
    </row>
    <row r="53" spans="1:11" ht="25.5" customHeight="1" thickBot="1" x14ac:dyDescent="0.25">
      <c r="A53" s="170"/>
      <c r="B53" s="133"/>
      <c r="C53" s="133"/>
      <c r="D53" s="133"/>
      <c r="E53" s="181" t="s">
        <v>357</v>
      </c>
      <c r="F53" s="182"/>
      <c r="G53" s="182"/>
      <c r="H53" s="182"/>
      <c r="I53" s="10">
        <v>44446</v>
      </c>
      <c r="J53" s="180"/>
      <c r="K53" s="143"/>
    </row>
    <row r="54" spans="1:11" ht="27.6" customHeight="1" x14ac:dyDescent="0.2">
      <c r="A54" s="169" t="s">
        <v>132</v>
      </c>
      <c r="B54" s="171" t="s">
        <v>133</v>
      </c>
      <c r="C54" s="172"/>
      <c r="D54" s="141"/>
      <c r="E54" s="185" t="s">
        <v>134</v>
      </c>
      <c r="F54" s="177"/>
      <c r="G54" s="177"/>
      <c r="H54" s="177"/>
      <c r="I54" s="7">
        <v>0</v>
      </c>
      <c r="J54" s="178">
        <v>4</v>
      </c>
      <c r="K54" s="143"/>
    </row>
    <row r="55" spans="1:11" ht="24" customHeight="1" x14ac:dyDescent="0.2">
      <c r="A55" s="121"/>
      <c r="B55" s="143"/>
      <c r="C55" s="143"/>
      <c r="D55" s="143"/>
      <c r="E55" s="183" t="s">
        <v>135</v>
      </c>
      <c r="F55" s="174"/>
      <c r="G55" s="174"/>
      <c r="H55" s="174"/>
      <c r="I55" s="8">
        <v>44256</v>
      </c>
      <c r="J55" s="179"/>
      <c r="K55" s="190"/>
    </row>
    <row r="56" spans="1:11" ht="24.75" customHeight="1" x14ac:dyDescent="0.2">
      <c r="A56" s="121"/>
      <c r="B56" s="143"/>
      <c r="C56" s="143"/>
      <c r="D56" s="143"/>
      <c r="E56" s="175" t="s">
        <v>136</v>
      </c>
      <c r="F56" s="175"/>
      <c r="G56" s="175"/>
      <c r="H56" s="175"/>
      <c r="I56" s="9">
        <v>44351</v>
      </c>
      <c r="J56" s="179"/>
      <c r="K56" s="143"/>
    </row>
    <row r="57" spans="1:11" ht="36" customHeight="1" thickBot="1" x14ac:dyDescent="0.25">
      <c r="A57" s="170"/>
      <c r="B57" s="133"/>
      <c r="C57" s="133"/>
      <c r="D57" s="133"/>
      <c r="E57" s="184" t="s">
        <v>137</v>
      </c>
      <c r="F57" s="182"/>
      <c r="G57" s="182"/>
      <c r="H57" s="182"/>
      <c r="I57" s="10">
        <v>44446</v>
      </c>
      <c r="J57" s="180"/>
      <c r="K57" s="143"/>
    </row>
    <row r="58" spans="1:11" ht="26.25" customHeight="1" x14ac:dyDescent="0.2">
      <c r="A58" s="169" t="s">
        <v>138</v>
      </c>
      <c r="B58" s="171" t="s">
        <v>394</v>
      </c>
      <c r="C58" s="189"/>
      <c r="D58" s="141"/>
      <c r="E58" s="185" t="s">
        <v>139</v>
      </c>
      <c r="F58" s="177"/>
      <c r="G58" s="177"/>
      <c r="H58" s="177"/>
      <c r="I58" s="7">
        <v>0</v>
      </c>
      <c r="J58" s="178">
        <v>4</v>
      </c>
      <c r="K58" s="190"/>
    </row>
    <row r="59" spans="1:11" ht="33.75" customHeight="1" x14ac:dyDescent="0.2">
      <c r="A59" s="121"/>
      <c r="B59" s="143"/>
      <c r="C59" s="143"/>
      <c r="D59" s="143"/>
      <c r="E59" s="173" t="s">
        <v>358</v>
      </c>
      <c r="F59" s="174"/>
      <c r="G59" s="174"/>
      <c r="H59" s="174"/>
      <c r="I59" s="8">
        <v>44256</v>
      </c>
      <c r="J59" s="179"/>
      <c r="K59" s="143"/>
    </row>
    <row r="60" spans="1:11" ht="24.75" customHeight="1" x14ac:dyDescent="0.2">
      <c r="A60" s="121"/>
      <c r="B60" s="143"/>
      <c r="C60" s="143"/>
      <c r="D60" s="143"/>
      <c r="E60" s="175" t="s">
        <v>359</v>
      </c>
      <c r="F60" s="175"/>
      <c r="G60" s="175"/>
      <c r="H60" s="175"/>
      <c r="I60" s="9">
        <v>44351</v>
      </c>
      <c r="J60" s="179"/>
      <c r="K60" s="143"/>
    </row>
    <row r="61" spans="1:11" ht="39.75" customHeight="1" thickBot="1" x14ac:dyDescent="0.25">
      <c r="A61" s="170"/>
      <c r="B61" s="133"/>
      <c r="C61" s="133"/>
      <c r="D61" s="133"/>
      <c r="E61" s="184" t="s">
        <v>140</v>
      </c>
      <c r="F61" s="182"/>
      <c r="G61" s="182"/>
      <c r="H61" s="182"/>
      <c r="I61" s="10">
        <v>44446</v>
      </c>
      <c r="J61" s="180"/>
    </row>
    <row r="62" spans="1:11" ht="15" customHeight="1" x14ac:dyDescent="0.2">
      <c r="A62" s="169" t="s">
        <v>141</v>
      </c>
      <c r="B62" s="171" t="s">
        <v>395</v>
      </c>
      <c r="C62" s="189"/>
      <c r="D62" s="141"/>
      <c r="E62" s="185" t="s">
        <v>142</v>
      </c>
      <c r="F62" s="177"/>
      <c r="G62" s="177"/>
      <c r="H62" s="177"/>
      <c r="I62" s="7">
        <v>0</v>
      </c>
      <c r="J62" s="178">
        <v>4</v>
      </c>
      <c r="K62" s="190"/>
    </row>
    <row r="63" spans="1:11" ht="25.5" customHeight="1" x14ac:dyDescent="0.2">
      <c r="A63" s="121"/>
      <c r="B63" s="143"/>
      <c r="C63" s="143"/>
      <c r="D63" s="143"/>
      <c r="E63" s="183" t="s">
        <v>253</v>
      </c>
      <c r="F63" s="174"/>
      <c r="G63" s="174"/>
      <c r="H63" s="174"/>
      <c r="I63" s="8">
        <v>44256</v>
      </c>
      <c r="J63" s="179"/>
      <c r="K63" s="143"/>
    </row>
    <row r="64" spans="1:11" ht="27" customHeight="1" x14ac:dyDescent="0.2">
      <c r="A64" s="121"/>
      <c r="B64" s="143"/>
      <c r="C64" s="143"/>
      <c r="D64" s="143"/>
      <c r="E64" s="175" t="s">
        <v>143</v>
      </c>
      <c r="F64" s="175"/>
      <c r="G64" s="175"/>
      <c r="H64" s="175"/>
      <c r="I64" s="9">
        <v>44351</v>
      </c>
      <c r="J64" s="179"/>
      <c r="K64" s="143"/>
    </row>
    <row r="65" spans="1:11" ht="46.5" customHeight="1" thickBot="1" x14ac:dyDescent="0.25">
      <c r="A65" s="170"/>
      <c r="B65" s="133"/>
      <c r="C65" s="133"/>
      <c r="D65" s="133"/>
      <c r="E65" s="184" t="s">
        <v>144</v>
      </c>
      <c r="F65" s="182"/>
      <c r="G65" s="182"/>
      <c r="H65" s="182"/>
      <c r="I65" s="10">
        <v>44446</v>
      </c>
      <c r="J65" s="180"/>
      <c r="K65" s="190"/>
    </row>
    <row r="66" spans="1:11" ht="27.95" customHeight="1" x14ac:dyDescent="0.2">
      <c r="A66" s="169" t="s">
        <v>145</v>
      </c>
      <c r="B66" s="171" t="s">
        <v>396</v>
      </c>
      <c r="C66" s="189"/>
      <c r="D66" s="141"/>
      <c r="E66" s="176" t="s">
        <v>360</v>
      </c>
      <c r="F66" s="177"/>
      <c r="G66" s="177"/>
      <c r="H66" s="177"/>
      <c r="I66" s="7">
        <v>0</v>
      </c>
      <c r="J66" s="178">
        <v>5</v>
      </c>
      <c r="K66" s="143"/>
    </row>
    <row r="67" spans="1:11" ht="24" customHeight="1" x14ac:dyDescent="0.2">
      <c r="A67" s="121"/>
      <c r="B67" s="143"/>
      <c r="C67" s="143"/>
      <c r="D67" s="143"/>
      <c r="E67" s="183" t="s">
        <v>146</v>
      </c>
      <c r="F67" s="174"/>
      <c r="G67" s="174"/>
      <c r="H67" s="174"/>
      <c r="I67" s="8">
        <v>44256</v>
      </c>
      <c r="J67" s="179"/>
      <c r="K67" s="143"/>
    </row>
    <row r="68" spans="1:11" ht="25.5" customHeight="1" x14ac:dyDescent="0.2">
      <c r="A68" s="121"/>
      <c r="B68" s="143"/>
      <c r="C68" s="143"/>
      <c r="D68" s="143"/>
      <c r="E68" s="175" t="s">
        <v>147</v>
      </c>
      <c r="F68" s="175"/>
      <c r="G68" s="175"/>
      <c r="H68" s="175"/>
      <c r="I68" s="9">
        <v>44351</v>
      </c>
      <c r="J68" s="179"/>
      <c r="K68" s="190"/>
    </row>
    <row r="69" spans="1:11" ht="27" customHeight="1" thickBot="1" x14ac:dyDescent="0.25">
      <c r="A69" s="170"/>
      <c r="B69" s="133"/>
      <c r="C69" s="133"/>
      <c r="D69" s="133"/>
      <c r="E69" s="184" t="s">
        <v>148</v>
      </c>
      <c r="F69" s="182"/>
      <c r="G69" s="182"/>
      <c r="H69" s="182"/>
      <c r="I69" s="10">
        <v>44446</v>
      </c>
      <c r="J69" s="180"/>
      <c r="K69" s="143"/>
    </row>
    <row r="70" spans="1:11" ht="37.5" customHeight="1" x14ac:dyDescent="0.2">
      <c r="A70" s="198" t="s">
        <v>149</v>
      </c>
      <c r="B70" s="197" t="s">
        <v>403</v>
      </c>
      <c r="C70" s="190"/>
      <c r="D70" s="143"/>
      <c r="E70" s="185" t="s">
        <v>254</v>
      </c>
      <c r="F70" s="177"/>
      <c r="G70" s="177"/>
      <c r="H70" s="177"/>
      <c r="I70" s="12">
        <v>0</v>
      </c>
      <c r="J70" s="196">
        <v>4</v>
      </c>
      <c r="K70" s="143"/>
    </row>
    <row r="71" spans="1:11" ht="36" customHeight="1" x14ac:dyDescent="0.2">
      <c r="A71" s="143"/>
      <c r="B71" s="143"/>
      <c r="C71" s="143"/>
      <c r="D71" s="143"/>
      <c r="E71" s="183" t="s">
        <v>255</v>
      </c>
      <c r="F71" s="174"/>
      <c r="G71" s="174"/>
      <c r="H71" s="174"/>
      <c r="I71" s="8">
        <v>44256</v>
      </c>
      <c r="J71" s="143"/>
      <c r="K71" s="190"/>
    </row>
    <row r="72" spans="1:11" ht="37.5" customHeight="1" x14ac:dyDescent="0.2">
      <c r="A72" s="143"/>
      <c r="B72" s="143"/>
      <c r="C72" s="143"/>
      <c r="D72" s="143"/>
      <c r="E72" s="175" t="s">
        <v>256</v>
      </c>
      <c r="F72" s="175"/>
      <c r="G72" s="175"/>
      <c r="H72" s="175"/>
      <c r="I72" s="9">
        <v>44351</v>
      </c>
      <c r="J72" s="143"/>
      <c r="K72" s="143"/>
    </row>
    <row r="73" spans="1:11" ht="39.75" customHeight="1" thickBot="1" x14ac:dyDescent="0.25">
      <c r="A73" s="143"/>
      <c r="B73" s="143"/>
      <c r="C73" s="143"/>
      <c r="D73" s="143"/>
      <c r="E73" s="184" t="s">
        <v>257</v>
      </c>
      <c r="F73" s="182"/>
      <c r="G73" s="182"/>
      <c r="H73" s="182"/>
      <c r="I73" s="14">
        <v>44446</v>
      </c>
      <c r="J73" s="143"/>
      <c r="K73" s="143"/>
    </row>
    <row r="74" spans="1:11" ht="44.25" customHeight="1" x14ac:dyDescent="0.2">
      <c r="A74" s="169" t="s">
        <v>150</v>
      </c>
      <c r="B74" s="188" t="s">
        <v>151</v>
      </c>
      <c r="C74" s="189"/>
      <c r="D74" s="141"/>
      <c r="E74" s="185" t="s">
        <v>152</v>
      </c>
      <c r="F74" s="177"/>
      <c r="G74" s="177"/>
      <c r="H74" s="177"/>
      <c r="I74" s="7">
        <v>0</v>
      </c>
      <c r="J74" s="178">
        <v>4</v>
      </c>
    </row>
    <row r="75" spans="1:11" ht="41.25" customHeight="1" x14ac:dyDescent="0.2">
      <c r="A75" s="121"/>
      <c r="B75" s="143"/>
      <c r="C75" s="143"/>
      <c r="D75" s="143"/>
      <c r="E75" s="183" t="s">
        <v>153</v>
      </c>
      <c r="F75" s="174"/>
      <c r="G75" s="174"/>
      <c r="H75" s="174"/>
      <c r="I75" s="8">
        <v>44256</v>
      </c>
      <c r="J75" s="179"/>
      <c r="K75" s="190"/>
    </row>
    <row r="76" spans="1:11" ht="66" customHeight="1" x14ac:dyDescent="0.2">
      <c r="A76" s="121"/>
      <c r="B76" s="143"/>
      <c r="C76" s="143"/>
      <c r="D76" s="143"/>
      <c r="E76" s="175" t="s">
        <v>154</v>
      </c>
      <c r="F76" s="175"/>
      <c r="G76" s="175"/>
      <c r="H76" s="175"/>
      <c r="I76" s="9">
        <v>44351</v>
      </c>
      <c r="J76" s="179"/>
      <c r="K76" s="143"/>
    </row>
    <row r="77" spans="1:11" ht="63" customHeight="1" thickBot="1" x14ac:dyDescent="0.25">
      <c r="A77" s="170"/>
      <c r="B77" s="133"/>
      <c r="C77" s="133"/>
      <c r="D77" s="133"/>
      <c r="E77" s="184" t="s">
        <v>155</v>
      </c>
      <c r="F77" s="182"/>
      <c r="G77" s="182"/>
      <c r="H77" s="182"/>
      <c r="I77" s="10">
        <v>44446</v>
      </c>
      <c r="J77" s="180"/>
      <c r="K77" s="143"/>
    </row>
    <row r="78" spans="1:11" ht="37.5" customHeight="1" x14ac:dyDescent="0.2">
      <c r="A78" s="169" t="s">
        <v>156</v>
      </c>
      <c r="B78" s="171" t="s">
        <v>402</v>
      </c>
      <c r="C78" s="189"/>
      <c r="D78" s="141"/>
      <c r="E78" s="176" t="s">
        <v>398</v>
      </c>
      <c r="F78" s="177"/>
      <c r="G78" s="177"/>
      <c r="H78" s="177"/>
      <c r="I78" s="7">
        <v>0</v>
      </c>
      <c r="J78" s="178">
        <v>5</v>
      </c>
      <c r="K78" s="190"/>
    </row>
    <row r="79" spans="1:11" ht="40.5" customHeight="1" x14ac:dyDescent="0.2">
      <c r="A79" s="121"/>
      <c r="B79" s="143"/>
      <c r="C79" s="143"/>
      <c r="D79" s="143"/>
      <c r="E79" s="173" t="s">
        <v>397</v>
      </c>
      <c r="F79" s="174"/>
      <c r="G79" s="174"/>
      <c r="H79" s="174"/>
      <c r="I79" s="8">
        <v>44256</v>
      </c>
      <c r="J79" s="179"/>
      <c r="K79" s="143"/>
    </row>
    <row r="80" spans="1:11" ht="71.099999999999994" customHeight="1" x14ac:dyDescent="0.2">
      <c r="A80" s="121"/>
      <c r="B80" s="143"/>
      <c r="C80" s="143"/>
      <c r="D80" s="143"/>
      <c r="E80" s="175" t="s">
        <v>399</v>
      </c>
      <c r="F80" s="175"/>
      <c r="G80" s="175"/>
      <c r="H80" s="175"/>
      <c r="I80" s="9">
        <v>44351</v>
      </c>
      <c r="J80" s="179"/>
      <c r="K80" s="143"/>
    </row>
    <row r="81" spans="1:11" ht="41.45" customHeight="1" thickBot="1" x14ac:dyDescent="0.25">
      <c r="A81" s="170"/>
      <c r="B81" s="133"/>
      <c r="C81" s="133"/>
      <c r="D81" s="133"/>
      <c r="E81" s="181" t="s">
        <v>365</v>
      </c>
      <c r="F81" s="182"/>
      <c r="G81" s="182"/>
      <c r="H81" s="182"/>
      <c r="I81" s="10">
        <v>44446</v>
      </c>
      <c r="J81" s="180"/>
      <c r="K81" s="190"/>
    </row>
    <row r="82" spans="1:11" ht="25.5" customHeight="1" x14ac:dyDescent="0.2">
      <c r="A82" s="169" t="s">
        <v>157</v>
      </c>
      <c r="B82" s="171" t="s">
        <v>401</v>
      </c>
      <c r="C82" s="189"/>
      <c r="D82" s="141"/>
      <c r="E82" s="176" t="s">
        <v>400</v>
      </c>
      <c r="F82" s="177"/>
      <c r="G82" s="177"/>
      <c r="H82" s="177"/>
      <c r="I82" s="7">
        <v>0</v>
      </c>
      <c r="J82" s="178">
        <v>5</v>
      </c>
      <c r="K82" s="143"/>
    </row>
    <row r="83" spans="1:11" ht="38.25" customHeight="1" x14ac:dyDescent="0.2">
      <c r="A83" s="121"/>
      <c r="B83" s="143"/>
      <c r="C83" s="143"/>
      <c r="D83" s="143"/>
      <c r="E83" s="173" t="s">
        <v>366</v>
      </c>
      <c r="F83" s="174"/>
      <c r="G83" s="174"/>
      <c r="H83" s="174"/>
      <c r="I83" s="8">
        <v>44256</v>
      </c>
      <c r="J83" s="179"/>
      <c r="K83" s="143"/>
    </row>
    <row r="84" spans="1:11" ht="39" customHeight="1" x14ac:dyDescent="0.2">
      <c r="A84" s="121"/>
      <c r="B84" s="143"/>
      <c r="C84" s="143"/>
      <c r="D84" s="143"/>
      <c r="E84" s="175" t="s">
        <v>367</v>
      </c>
      <c r="F84" s="175"/>
      <c r="G84" s="175"/>
      <c r="H84" s="175"/>
      <c r="I84" s="9">
        <v>44351</v>
      </c>
      <c r="J84" s="179"/>
    </row>
    <row r="85" spans="1:11" ht="38.450000000000003" customHeight="1" thickBot="1" x14ac:dyDescent="0.25">
      <c r="A85" s="170"/>
      <c r="B85" s="133"/>
      <c r="C85" s="133"/>
      <c r="D85" s="133"/>
      <c r="E85" s="181" t="s">
        <v>368</v>
      </c>
      <c r="F85" s="182"/>
      <c r="G85" s="182"/>
      <c r="H85" s="182"/>
      <c r="I85" s="10">
        <v>44446</v>
      </c>
      <c r="J85" s="180"/>
    </row>
    <row r="86" spans="1:11" ht="15.75" customHeight="1" x14ac:dyDescent="0.2">
      <c r="A86" s="200" t="s">
        <v>158</v>
      </c>
      <c r="B86" s="123"/>
      <c r="C86" s="123"/>
      <c r="D86" s="123"/>
      <c r="E86" s="123"/>
      <c r="F86" s="123"/>
      <c r="G86" s="123"/>
      <c r="H86" s="123"/>
      <c r="I86" s="123"/>
      <c r="J86" s="123"/>
    </row>
    <row r="87" spans="1:11" ht="63" customHeight="1" thickBot="1" x14ac:dyDescent="0.25">
      <c r="A87" s="107" t="s">
        <v>335</v>
      </c>
      <c r="B87" s="64" t="s">
        <v>95</v>
      </c>
      <c r="C87" s="199" t="s">
        <v>96</v>
      </c>
      <c r="D87" s="123"/>
      <c r="E87" s="199" t="s">
        <v>97</v>
      </c>
      <c r="F87" s="123"/>
      <c r="G87" s="123"/>
      <c r="H87" s="123"/>
      <c r="I87" s="63" t="s">
        <v>98</v>
      </c>
      <c r="J87" s="63" t="s">
        <v>99</v>
      </c>
    </row>
    <row r="88" spans="1:11" ht="41.1" customHeight="1" x14ac:dyDescent="0.2">
      <c r="A88" s="169" t="s">
        <v>258</v>
      </c>
      <c r="B88" s="188" t="s">
        <v>259</v>
      </c>
      <c r="C88" s="172"/>
      <c r="D88" s="141"/>
      <c r="E88" s="176" t="s">
        <v>369</v>
      </c>
      <c r="F88" s="177"/>
      <c r="G88" s="177"/>
      <c r="H88" s="177"/>
      <c r="I88" s="7">
        <v>0</v>
      </c>
      <c r="J88" s="178">
        <v>4</v>
      </c>
    </row>
    <row r="89" spans="1:11" ht="24.75" customHeight="1" x14ac:dyDescent="0.2">
      <c r="A89" s="121"/>
      <c r="B89" s="143"/>
      <c r="C89" s="143"/>
      <c r="D89" s="143"/>
      <c r="E89" s="173" t="s">
        <v>370</v>
      </c>
      <c r="F89" s="174"/>
      <c r="G89" s="174"/>
      <c r="H89" s="174"/>
      <c r="I89" s="8">
        <v>44256</v>
      </c>
      <c r="J89" s="179"/>
    </row>
    <row r="90" spans="1:11" ht="27" customHeight="1" x14ac:dyDescent="0.2">
      <c r="A90" s="121"/>
      <c r="B90" s="143"/>
      <c r="C90" s="143"/>
      <c r="D90" s="143"/>
      <c r="E90" s="175" t="s">
        <v>260</v>
      </c>
      <c r="F90" s="175"/>
      <c r="G90" s="175"/>
      <c r="H90" s="175"/>
      <c r="I90" s="9">
        <v>44351</v>
      </c>
      <c r="J90" s="179"/>
    </row>
    <row r="91" spans="1:11" ht="48.95" customHeight="1" thickBot="1" x14ac:dyDescent="0.25">
      <c r="A91" s="170"/>
      <c r="B91" s="133"/>
      <c r="C91" s="133"/>
      <c r="D91" s="133"/>
      <c r="E91" s="184" t="s">
        <v>261</v>
      </c>
      <c r="F91" s="182"/>
      <c r="G91" s="182"/>
      <c r="H91" s="182"/>
      <c r="I91" s="10">
        <v>44446</v>
      </c>
      <c r="J91" s="180"/>
    </row>
    <row r="92" spans="1:11" s="44" customFormat="1" ht="42.95" customHeight="1" x14ac:dyDescent="0.2">
      <c r="A92" s="169" t="s">
        <v>18</v>
      </c>
      <c r="B92" s="171" t="s">
        <v>372</v>
      </c>
      <c r="C92" s="172"/>
      <c r="D92" s="141"/>
      <c r="E92" s="185" t="s">
        <v>159</v>
      </c>
      <c r="F92" s="177"/>
      <c r="G92" s="177"/>
      <c r="H92" s="177"/>
      <c r="I92" s="7">
        <v>0</v>
      </c>
      <c r="J92" s="178">
        <v>4</v>
      </c>
    </row>
    <row r="93" spans="1:11" s="44" customFormat="1" ht="24.75" customHeight="1" x14ac:dyDescent="0.2">
      <c r="A93" s="121"/>
      <c r="B93" s="143"/>
      <c r="C93" s="143"/>
      <c r="D93" s="143"/>
      <c r="E93" s="173" t="s">
        <v>371</v>
      </c>
      <c r="F93" s="174"/>
      <c r="G93" s="174"/>
      <c r="H93" s="174"/>
      <c r="I93" s="8">
        <v>44256</v>
      </c>
      <c r="J93" s="179"/>
    </row>
    <row r="94" spans="1:11" s="44" customFormat="1" ht="31.5" customHeight="1" x14ac:dyDescent="0.2">
      <c r="A94" s="121"/>
      <c r="B94" s="143"/>
      <c r="C94" s="143"/>
      <c r="D94" s="143"/>
      <c r="E94" s="175" t="s">
        <v>160</v>
      </c>
      <c r="F94" s="175"/>
      <c r="G94" s="175"/>
      <c r="H94" s="175"/>
      <c r="I94" s="9">
        <v>44351</v>
      </c>
      <c r="J94" s="179"/>
    </row>
    <row r="95" spans="1:11" s="44" customFormat="1" ht="30.95" customHeight="1" thickBot="1" x14ac:dyDescent="0.25">
      <c r="A95" s="170"/>
      <c r="B95" s="133"/>
      <c r="C95" s="133"/>
      <c r="D95" s="133"/>
      <c r="E95" s="181" t="s">
        <v>372</v>
      </c>
      <c r="F95" s="182"/>
      <c r="G95" s="182"/>
      <c r="H95" s="182"/>
      <c r="I95" s="10">
        <v>44446</v>
      </c>
      <c r="J95" s="180"/>
    </row>
    <row r="96" spans="1:11" s="44" customFormat="1" ht="44.45" customHeight="1" x14ac:dyDescent="0.2">
      <c r="A96" s="169" t="s">
        <v>161</v>
      </c>
      <c r="B96" s="171" t="s">
        <v>404</v>
      </c>
      <c r="C96" s="172"/>
      <c r="D96" s="141"/>
      <c r="E96" s="176" t="s">
        <v>373</v>
      </c>
      <c r="F96" s="177"/>
      <c r="G96" s="177"/>
      <c r="H96" s="177"/>
      <c r="I96" s="7">
        <v>0</v>
      </c>
      <c r="J96" s="178">
        <v>4</v>
      </c>
    </row>
    <row r="97" spans="1:10" s="44" customFormat="1" ht="65.099999999999994" customHeight="1" x14ac:dyDescent="0.2">
      <c r="A97" s="121"/>
      <c r="B97" s="143"/>
      <c r="C97" s="143"/>
      <c r="D97" s="143"/>
      <c r="E97" s="173" t="s">
        <v>374</v>
      </c>
      <c r="F97" s="174"/>
      <c r="G97" s="174"/>
      <c r="H97" s="174"/>
      <c r="I97" s="8">
        <v>44256</v>
      </c>
      <c r="J97" s="179"/>
    </row>
    <row r="98" spans="1:10" s="44" customFormat="1" ht="47.1" customHeight="1" x14ac:dyDescent="0.2">
      <c r="A98" s="121"/>
      <c r="B98" s="143"/>
      <c r="C98" s="143"/>
      <c r="D98" s="143"/>
      <c r="E98" s="175" t="s">
        <v>375</v>
      </c>
      <c r="F98" s="175"/>
      <c r="G98" s="175"/>
      <c r="H98" s="175"/>
      <c r="I98" s="9">
        <v>44351</v>
      </c>
      <c r="J98" s="179"/>
    </row>
    <row r="99" spans="1:10" s="44" customFormat="1" ht="36.6" customHeight="1" thickBot="1" x14ac:dyDescent="0.25">
      <c r="A99" s="170"/>
      <c r="B99" s="133"/>
      <c r="C99" s="133"/>
      <c r="D99" s="133"/>
      <c r="E99" s="181" t="s">
        <v>376</v>
      </c>
      <c r="F99" s="182"/>
      <c r="G99" s="182"/>
      <c r="H99" s="182"/>
      <c r="I99" s="10">
        <v>44446</v>
      </c>
      <c r="J99" s="180"/>
    </row>
    <row r="100" spans="1:10" s="44" customFormat="1" ht="38.25" customHeight="1" x14ac:dyDescent="0.2">
      <c r="A100" s="169" t="s">
        <v>162</v>
      </c>
      <c r="B100" s="201" t="s">
        <v>405</v>
      </c>
      <c r="C100" s="189"/>
      <c r="D100" s="141"/>
      <c r="E100" s="185" t="s">
        <v>163</v>
      </c>
      <c r="F100" s="177"/>
      <c r="G100" s="177"/>
      <c r="H100" s="177"/>
      <c r="I100" s="7">
        <v>0</v>
      </c>
      <c r="J100" s="178">
        <v>4</v>
      </c>
    </row>
    <row r="101" spans="1:10" s="44" customFormat="1" ht="53.25" customHeight="1" x14ac:dyDescent="0.2">
      <c r="A101" s="121"/>
      <c r="B101" s="164"/>
      <c r="C101" s="143"/>
      <c r="D101" s="143"/>
      <c r="E101" s="173" t="s">
        <v>377</v>
      </c>
      <c r="F101" s="174"/>
      <c r="G101" s="174"/>
      <c r="H101" s="174"/>
      <c r="I101" s="8">
        <v>44256</v>
      </c>
      <c r="J101" s="179"/>
    </row>
    <row r="102" spans="1:10" s="44" customFormat="1" ht="40.5" customHeight="1" x14ac:dyDescent="0.2">
      <c r="A102" s="121"/>
      <c r="B102" s="164"/>
      <c r="C102" s="143"/>
      <c r="D102" s="143"/>
      <c r="E102" s="175" t="s">
        <v>378</v>
      </c>
      <c r="F102" s="175"/>
      <c r="G102" s="175"/>
      <c r="H102" s="175"/>
      <c r="I102" s="9">
        <v>44351</v>
      </c>
      <c r="J102" s="179"/>
    </row>
    <row r="103" spans="1:10" s="44" customFormat="1" ht="43.5" customHeight="1" thickBot="1" x14ac:dyDescent="0.25">
      <c r="A103" s="170"/>
      <c r="B103" s="202"/>
      <c r="C103" s="133"/>
      <c r="D103" s="133"/>
      <c r="E103" s="181" t="s">
        <v>379</v>
      </c>
      <c r="F103" s="182"/>
      <c r="G103" s="182"/>
      <c r="H103" s="182"/>
      <c r="I103" s="10">
        <v>44446</v>
      </c>
      <c r="J103" s="180"/>
    </row>
    <row r="104" spans="1:10" ht="15.75" customHeight="1" x14ac:dyDescent="0.2">
      <c r="A104" s="208" t="s">
        <v>164</v>
      </c>
      <c r="B104" s="123"/>
      <c r="C104" s="123"/>
      <c r="D104" s="123"/>
      <c r="E104" s="123"/>
      <c r="F104" s="123"/>
      <c r="G104" s="123"/>
      <c r="H104" s="123"/>
      <c r="I104" s="123"/>
      <c r="J104" s="123"/>
    </row>
    <row r="105" spans="1:10" ht="63" customHeight="1" thickBot="1" x14ac:dyDescent="0.25">
      <c r="A105" s="108" t="s">
        <v>335</v>
      </c>
      <c r="B105" s="66" t="s">
        <v>95</v>
      </c>
      <c r="C105" s="203" t="s">
        <v>96</v>
      </c>
      <c r="D105" s="123"/>
      <c r="E105" s="203" t="s">
        <v>97</v>
      </c>
      <c r="F105" s="123"/>
      <c r="G105" s="123"/>
      <c r="H105" s="123"/>
      <c r="I105" s="65" t="s">
        <v>98</v>
      </c>
      <c r="J105" s="65" t="s">
        <v>99</v>
      </c>
    </row>
    <row r="106" spans="1:10" ht="25.5" customHeight="1" x14ac:dyDescent="0.2">
      <c r="A106" s="169" t="s">
        <v>19</v>
      </c>
      <c r="B106" s="188" t="s">
        <v>165</v>
      </c>
      <c r="C106" s="189"/>
      <c r="D106" s="141"/>
      <c r="E106" s="176" t="s">
        <v>380</v>
      </c>
      <c r="F106" s="177"/>
      <c r="G106" s="177"/>
      <c r="H106" s="177"/>
      <c r="I106" s="7">
        <v>0</v>
      </c>
      <c r="J106" s="178">
        <v>5</v>
      </c>
    </row>
    <row r="107" spans="1:10" ht="42" customHeight="1" x14ac:dyDescent="0.2">
      <c r="A107" s="121"/>
      <c r="B107" s="143"/>
      <c r="C107" s="143"/>
      <c r="D107" s="143"/>
      <c r="E107" s="173" t="s">
        <v>381</v>
      </c>
      <c r="F107" s="174"/>
      <c r="G107" s="174"/>
      <c r="H107" s="174"/>
      <c r="I107" s="8">
        <v>44256</v>
      </c>
      <c r="J107" s="179"/>
    </row>
    <row r="108" spans="1:10" ht="39" customHeight="1" x14ac:dyDescent="0.2">
      <c r="A108" s="121"/>
      <c r="B108" s="143"/>
      <c r="C108" s="143"/>
      <c r="D108" s="143"/>
      <c r="E108" s="175" t="s">
        <v>382</v>
      </c>
      <c r="F108" s="175"/>
      <c r="G108" s="175"/>
      <c r="H108" s="175"/>
      <c r="I108" s="9">
        <v>44351</v>
      </c>
      <c r="J108" s="179"/>
    </row>
    <row r="109" spans="1:10" ht="63" customHeight="1" thickBot="1" x14ac:dyDescent="0.25">
      <c r="A109" s="170"/>
      <c r="B109" s="133"/>
      <c r="C109" s="133"/>
      <c r="D109" s="133"/>
      <c r="E109" s="181" t="s">
        <v>383</v>
      </c>
      <c r="F109" s="182"/>
      <c r="G109" s="182"/>
      <c r="H109" s="182"/>
      <c r="I109" s="10">
        <v>44446</v>
      </c>
      <c r="J109" s="180"/>
    </row>
    <row r="110" spans="1:10" ht="28.5" customHeight="1" x14ac:dyDescent="0.2">
      <c r="A110" s="169" t="s">
        <v>166</v>
      </c>
      <c r="B110" s="171" t="s">
        <v>406</v>
      </c>
      <c r="C110" s="172"/>
      <c r="D110" s="141"/>
      <c r="E110" s="176" t="s">
        <v>384</v>
      </c>
      <c r="F110" s="177"/>
      <c r="G110" s="177"/>
      <c r="H110" s="177"/>
      <c r="I110" s="7">
        <v>0</v>
      </c>
      <c r="J110" s="178">
        <v>4</v>
      </c>
    </row>
    <row r="111" spans="1:10" ht="24" customHeight="1" x14ac:dyDescent="0.2">
      <c r="A111" s="121"/>
      <c r="B111" s="143"/>
      <c r="C111" s="143"/>
      <c r="D111" s="143"/>
      <c r="E111" s="173" t="s">
        <v>385</v>
      </c>
      <c r="F111" s="174"/>
      <c r="G111" s="174"/>
      <c r="H111" s="174"/>
      <c r="I111" s="8">
        <v>44256</v>
      </c>
      <c r="J111" s="179"/>
    </row>
    <row r="112" spans="1:10" ht="12" customHeight="1" x14ac:dyDescent="0.2">
      <c r="A112" s="121"/>
      <c r="B112" s="143"/>
      <c r="C112" s="143"/>
      <c r="D112" s="143"/>
      <c r="E112" s="175" t="s">
        <v>167</v>
      </c>
      <c r="F112" s="175"/>
      <c r="G112" s="175"/>
      <c r="H112" s="175"/>
      <c r="I112" s="9">
        <v>44351</v>
      </c>
      <c r="J112" s="179"/>
    </row>
    <row r="113" spans="1:16" ht="39.6" customHeight="1" thickBot="1" x14ac:dyDescent="0.25">
      <c r="A113" s="170"/>
      <c r="B113" s="133"/>
      <c r="C113" s="133"/>
      <c r="D113" s="133"/>
      <c r="E113" s="184" t="s">
        <v>168</v>
      </c>
      <c r="F113" s="182"/>
      <c r="G113" s="182"/>
      <c r="H113" s="182"/>
      <c r="I113" s="10">
        <v>44446</v>
      </c>
      <c r="J113" s="180"/>
    </row>
    <row r="114" spans="1:16" ht="24.75" customHeight="1" x14ac:dyDescent="0.2">
      <c r="A114" s="194" t="s">
        <v>169</v>
      </c>
      <c r="B114" s="201" t="s">
        <v>170</v>
      </c>
      <c r="C114" s="204"/>
      <c r="D114" s="205"/>
      <c r="E114" s="185" t="s">
        <v>171</v>
      </c>
      <c r="F114" s="177"/>
      <c r="G114" s="177"/>
      <c r="H114" s="177"/>
      <c r="I114" s="7">
        <v>0</v>
      </c>
      <c r="J114" s="178">
        <v>5</v>
      </c>
    </row>
    <row r="115" spans="1:16" ht="24" customHeight="1" x14ac:dyDescent="0.2">
      <c r="A115" s="160"/>
      <c r="B115" s="164"/>
      <c r="C115" s="206"/>
      <c r="D115" s="206"/>
      <c r="E115" s="183" t="s">
        <v>172</v>
      </c>
      <c r="F115" s="174"/>
      <c r="G115" s="174"/>
      <c r="H115" s="174"/>
      <c r="I115" s="8">
        <v>44256</v>
      </c>
      <c r="J115" s="179"/>
    </row>
    <row r="116" spans="1:16" ht="25.5" customHeight="1" x14ac:dyDescent="0.2">
      <c r="A116" s="160"/>
      <c r="B116" s="164"/>
      <c r="C116" s="206"/>
      <c r="D116" s="206"/>
      <c r="E116" s="175" t="s">
        <v>173</v>
      </c>
      <c r="F116" s="175"/>
      <c r="G116" s="175"/>
      <c r="H116" s="175"/>
      <c r="I116" s="9">
        <v>44351</v>
      </c>
      <c r="J116" s="179"/>
    </row>
    <row r="117" spans="1:16" ht="28.5" customHeight="1" thickBot="1" x14ac:dyDescent="0.25">
      <c r="A117" s="195"/>
      <c r="B117" s="202"/>
      <c r="C117" s="207"/>
      <c r="D117" s="207"/>
      <c r="E117" s="184" t="s">
        <v>174</v>
      </c>
      <c r="F117" s="182"/>
      <c r="G117" s="182"/>
      <c r="H117" s="182"/>
      <c r="I117" s="10">
        <v>44446</v>
      </c>
      <c r="J117" s="180"/>
    </row>
    <row r="118" spans="1:16" ht="24" customHeight="1" x14ac:dyDescent="0.2">
      <c r="A118" s="169" t="s">
        <v>175</v>
      </c>
      <c r="B118" s="188" t="s">
        <v>176</v>
      </c>
      <c r="C118" s="189"/>
      <c r="D118" s="141"/>
      <c r="E118" s="185" t="s">
        <v>177</v>
      </c>
      <c r="F118" s="177"/>
      <c r="G118" s="177"/>
      <c r="H118" s="177"/>
      <c r="I118" s="7">
        <v>0</v>
      </c>
      <c r="J118" s="178">
        <v>6</v>
      </c>
    </row>
    <row r="119" spans="1:16" ht="25.5" customHeight="1" x14ac:dyDescent="0.2">
      <c r="A119" s="121"/>
      <c r="B119" s="143"/>
      <c r="C119" s="143"/>
      <c r="D119" s="143"/>
      <c r="E119" s="183" t="s">
        <v>178</v>
      </c>
      <c r="F119" s="174"/>
      <c r="G119" s="174"/>
      <c r="H119" s="174"/>
      <c r="I119" s="8">
        <v>44256</v>
      </c>
      <c r="J119" s="179"/>
    </row>
    <row r="120" spans="1:16" ht="25.5" customHeight="1" x14ac:dyDescent="0.2">
      <c r="A120" s="121"/>
      <c r="B120" s="143"/>
      <c r="C120" s="143"/>
      <c r="D120" s="143"/>
      <c r="E120" s="175" t="s">
        <v>179</v>
      </c>
      <c r="F120" s="175"/>
      <c r="G120" s="175"/>
      <c r="H120" s="175"/>
      <c r="I120" s="9">
        <v>44351</v>
      </c>
      <c r="J120" s="179"/>
    </row>
    <row r="121" spans="1:16" ht="25.5" customHeight="1" thickBot="1" x14ac:dyDescent="0.25">
      <c r="A121" s="170"/>
      <c r="B121" s="133"/>
      <c r="C121" s="133"/>
      <c r="D121" s="133"/>
      <c r="E121" s="184" t="s">
        <v>180</v>
      </c>
      <c r="F121" s="182"/>
      <c r="G121" s="182"/>
      <c r="H121" s="182"/>
      <c r="I121" s="10">
        <v>44446</v>
      </c>
      <c r="J121" s="180"/>
    </row>
    <row r="122" spans="1:16" ht="24.6" customHeight="1" x14ac:dyDescent="0.2">
      <c r="A122" s="169" t="s">
        <v>181</v>
      </c>
      <c r="B122" s="171" t="s">
        <v>407</v>
      </c>
      <c r="C122" s="189"/>
      <c r="D122" s="141"/>
      <c r="E122" s="185" t="s">
        <v>182</v>
      </c>
      <c r="F122" s="177"/>
      <c r="G122" s="177"/>
      <c r="H122" s="177"/>
      <c r="I122" s="7">
        <v>0</v>
      </c>
      <c r="J122" s="178">
        <v>5</v>
      </c>
    </row>
    <row r="123" spans="1:16" ht="24.75" customHeight="1" x14ac:dyDescent="0.2">
      <c r="A123" s="121"/>
      <c r="B123" s="143"/>
      <c r="C123" s="143"/>
      <c r="D123" s="143"/>
      <c r="E123" s="183" t="s">
        <v>183</v>
      </c>
      <c r="F123" s="174"/>
      <c r="G123" s="174"/>
      <c r="H123" s="174"/>
      <c r="I123" s="8">
        <v>44256</v>
      </c>
      <c r="J123" s="179"/>
    </row>
    <row r="124" spans="1:16" ht="24.95" customHeight="1" x14ac:dyDescent="0.2">
      <c r="A124" s="121"/>
      <c r="B124" s="143"/>
      <c r="C124" s="143"/>
      <c r="D124" s="143"/>
      <c r="E124" s="175" t="s">
        <v>184</v>
      </c>
      <c r="F124" s="175"/>
      <c r="G124" s="175"/>
      <c r="H124" s="175"/>
      <c r="I124" s="9">
        <v>44351</v>
      </c>
      <c r="J124" s="179"/>
    </row>
    <row r="125" spans="1:16" ht="26.25" customHeight="1" thickBot="1" x14ac:dyDescent="0.25">
      <c r="A125" s="170"/>
      <c r="B125" s="133"/>
      <c r="C125" s="133"/>
      <c r="D125" s="133"/>
      <c r="E125" s="184" t="s">
        <v>185</v>
      </c>
      <c r="F125" s="182"/>
      <c r="G125" s="182"/>
      <c r="H125" s="182"/>
      <c r="I125" s="10">
        <v>44446</v>
      </c>
      <c r="J125" s="180"/>
    </row>
    <row r="126" spans="1:16" ht="58.5" customHeight="1" thickBot="1" x14ac:dyDescent="0.25">
      <c r="A126" s="169" t="s">
        <v>186</v>
      </c>
      <c r="B126" s="171" t="s">
        <v>187</v>
      </c>
      <c r="C126" s="189"/>
      <c r="D126" s="141"/>
      <c r="E126" s="176" t="s">
        <v>334</v>
      </c>
      <c r="F126" s="177"/>
      <c r="G126" s="177"/>
      <c r="H126" s="177"/>
      <c r="I126" s="7">
        <v>0</v>
      </c>
      <c r="J126" s="178">
        <v>6</v>
      </c>
      <c r="M126" s="184"/>
      <c r="N126" s="182"/>
      <c r="O126" s="182"/>
      <c r="P126" s="182"/>
    </row>
    <row r="127" spans="1:16" ht="57" customHeight="1" x14ac:dyDescent="0.2">
      <c r="A127" s="121"/>
      <c r="B127" s="143"/>
      <c r="C127" s="143"/>
      <c r="D127" s="143"/>
      <c r="E127" s="173" t="s">
        <v>386</v>
      </c>
      <c r="F127" s="174"/>
      <c r="G127" s="174"/>
      <c r="H127" s="174"/>
      <c r="I127" s="8">
        <v>44256</v>
      </c>
      <c r="J127" s="179"/>
    </row>
    <row r="128" spans="1:16" ht="52.5" customHeight="1" x14ac:dyDescent="0.2">
      <c r="A128" s="121"/>
      <c r="B128" s="143"/>
      <c r="C128" s="143"/>
      <c r="D128" s="143"/>
      <c r="E128" s="175" t="s">
        <v>387</v>
      </c>
      <c r="F128" s="175"/>
      <c r="G128" s="175"/>
      <c r="H128" s="175"/>
      <c r="I128" s="9">
        <v>44351</v>
      </c>
      <c r="J128" s="179"/>
    </row>
    <row r="129" spans="1:10" ht="60" customHeight="1" thickBot="1" x14ac:dyDescent="0.25">
      <c r="A129" s="170"/>
      <c r="B129" s="133"/>
      <c r="C129" s="133"/>
      <c r="D129" s="133"/>
      <c r="E129" s="181" t="s">
        <v>408</v>
      </c>
      <c r="F129" s="182"/>
      <c r="G129" s="182"/>
      <c r="H129" s="182"/>
      <c r="I129" s="10">
        <v>44446</v>
      </c>
      <c r="J129" s="180"/>
    </row>
    <row r="130" spans="1:10" ht="15.75" customHeight="1" x14ac:dyDescent="0.2">
      <c r="A130" s="15"/>
      <c r="B130" s="4"/>
      <c r="C130" s="4"/>
      <c r="D130" s="4"/>
      <c r="E130" s="4"/>
      <c r="F130" s="4"/>
      <c r="G130" s="4"/>
      <c r="H130" s="4"/>
      <c r="I130" s="16"/>
      <c r="J130" s="13"/>
    </row>
    <row r="131" spans="1:10" ht="15.75" customHeight="1" x14ac:dyDescent="0.2">
      <c r="A131" s="15"/>
      <c r="B131" s="4"/>
      <c r="C131" s="4"/>
      <c r="D131" s="4"/>
      <c r="E131" s="4"/>
      <c r="F131" s="4"/>
      <c r="G131" s="4"/>
      <c r="H131" s="4"/>
      <c r="I131" s="16"/>
      <c r="J131" s="13"/>
    </row>
    <row r="132" spans="1:10" ht="15.75" customHeight="1" x14ac:dyDescent="0.2">
      <c r="A132" s="15"/>
      <c r="B132" s="4"/>
      <c r="C132" s="4"/>
      <c r="D132" s="4"/>
      <c r="E132" s="4"/>
      <c r="F132" s="4"/>
      <c r="G132" s="4"/>
      <c r="H132" s="4"/>
      <c r="I132" s="16"/>
      <c r="J132" s="13"/>
    </row>
    <row r="133" spans="1:10" ht="15.75" customHeight="1" x14ac:dyDescent="0.2">
      <c r="A133" s="15"/>
      <c r="B133" s="4"/>
      <c r="C133" s="4"/>
      <c r="D133" s="4"/>
      <c r="E133" s="4"/>
      <c r="F133" s="4"/>
      <c r="G133" s="4"/>
      <c r="H133" s="4"/>
      <c r="I133" s="16"/>
      <c r="J133" s="13"/>
    </row>
    <row r="134" spans="1:10" ht="15.75" customHeight="1" x14ac:dyDescent="0.2">
      <c r="A134" s="15"/>
      <c r="B134" s="4"/>
      <c r="C134" s="4"/>
      <c r="D134" s="4"/>
      <c r="E134" s="4"/>
      <c r="F134" s="4"/>
      <c r="G134" s="4"/>
      <c r="H134" s="4"/>
      <c r="I134" s="16"/>
      <c r="J134" s="13"/>
    </row>
    <row r="135" spans="1:10" ht="15.75" customHeight="1" x14ac:dyDescent="0.2">
      <c r="A135" s="15"/>
      <c r="B135" s="4"/>
      <c r="C135" s="4"/>
      <c r="D135" s="4"/>
      <c r="E135" s="4"/>
      <c r="F135" s="4"/>
      <c r="G135" s="4"/>
      <c r="H135" s="4"/>
      <c r="I135" s="16"/>
      <c r="J135" s="13"/>
    </row>
    <row r="136" spans="1:10" ht="15.75" customHeight="1" x14ac:dyDescent="0.2">
      <c r="A136" s="15"/>
      <c r="B136" s="4"/>
      <c r="C136" s="4"/>
      <c r="D136" s="4"/>
      <c r="E136" s="4"/>
      <c r="F136" s="4"/>
      <c r="G136" s="4"/>
      <c r="H136" s="4"/>
      <c r="I136" s="16"/>
      <c r="J136" s="13"/>
    </row>
    <row r="137" spans="1:10" ht="15.75" customHeight="1" x14ac:dyDescent="0.2">
      <c r="A137" s="15"/>
      <c r="B137" s="4"/>
      <c r="C137" s="4"/>
      <c r="D137" s="4"/>
      <c r="E137" s="4"/>
      <c r="F137" s="4"/>
      <c r="G137" s="4"/>
      <c r="H137" s="4"/>
      <c r="I137" s="16"/>
      <c r="J137" s="13"/>
    </row>
    <row r="138" spans="1:10" ht="15.75" customHeight="1" x14ac:dyDescent="0.2">
      <c r="A138" s="15"/>
      <c r="B138" s="4"/>
      <c r="C138" s="4"/>
      <c r="D138" s="4"/>
      <c r="E138" s="4"/>
      <c r="F138" s="4"/>
      <c r="G138" s="4"/>
      <c r="H138" s="4"/>
      <c r="I138" s="16"/>
      <c r="J138" s="13"/>
    </row>
    <row r="139" spans="1:10" ht="15.75" customHeight="1" x14ac:dyDescent="0.2">
      <c r="A139" s="15"/>
      <c r="B139" s="4"/>
      <c r="C139" s="4"/>
      <c r="D139" s="4"/>
      <c r="E139" s="4"/>
      <c r="F139" s="4"/>
      <c r="G139" s="4"/>
      <c r="H139" s="4"/>
      <c r="I139" s="16"/>
      <c r="J139" s="13"/>
    </row>
    <row r="140" spans="1:10" ht="15.75" customHeight="1" x14ac:dyDescent="0.2">
      <c r="A140" s="15"/>
      <c r="B140" s="4"/>
      <c r="C140" s="4"/>
      <c r="D140" s="4"/>
      <c r="E140" s="4"/>
      <c r="F140" s="4"/>
      <c r="G140" s="4"/>
      <c r="H140" s="4"/>
      <c r="I140" s="16"/>
      <c r="J140" s="13"/>
    </row>
    <row r="141" spans="1:10" ht="15.75" customHeight="1" x14ac:dyDescent="0.2">
      <c r="A141" s="15"/>
      <c r="B141" s="4"/>
      <c r="C141" s="4"/>
      <c r="D141" s="4"/>
      <c r="E141" s="4"/>
      <c r="F141" s="4"/>
      <c r="G141" s="4"/>
      <c r="H141" s="4"/>
      <c r="I141" s="16"/>
      <c r="J141" s="13"/>
    </row>
    <row r="142" spans="1:10" ht="15.75" customHeight="1" x14ac:dyDescent="0.2">
      <c r="A142" s="15"/>
      <c r="B142" s="4"/>
      <c r="C142" s="4"/>
      <c r="D142" s="4"/>
      <c r="E142" s="4"/>
      <c r="F142" s="4"/>
      <c r="G142" s="4"/>
      <c r="H142" s="4"/>
      <c r="I142" s="16"/>
      <c r="J142" s="13"/>
    </row>
    <row r="143" spans="1:10" ht="15.75" customHeight="1" x14ac:dyDescent="0.2">
      <c r="A143" s="15"/>
      <c r="B143" s="4"/>
      <c r="C143" s="4"/>
      <c r="D143" s="4"/>
      <c r="E143" s="4"/>
      <c r="F143" s="4"/>
      <c r="G143" s="4"/>
      <c r="H143" s="4"/>
      <c r="I143" s="16"/>
      <c r="J143" s="13"/>
    </row>
    <row r="144" spans="1:10" ht="15.75" customHeight="1" x14ac:dyDescent="0.2">
      <c r="A144" s="15"/>
      <c r="B144" s="4"/>
      <c r="C144" s="4"/>
      <c r="D144" s="4"/>
      <c r="E144" s="4"/>
      <c r="F144" s="4"/>
      <c r="G144" s="4"/>
      <c r="H144" s="4"/>
      <c r="I144" s="16"/>
      <c r="J144" s="13"/>
    </row>
    <row r="145" spans="1:10" ht="15.75" customHeight="1" x14ac:dyDescent="0.2">
      <c r="A145" s="15"/>
      <c r="B145" s="4"/>
      <c r="C145" s="4"/>
      <c r="D145" s="4"/>
      <c r="E145" s="4"/>
      <c r="F145" s="4"/>
      <c r="G145" s="4"/>
      <c r="H145" s="4"/>
      <c r="I145" s="16"/>
      <c r="J145" s="13"/>
    </row>
    <row r="146" spans="1:10" ht="15.75" customHeight="1" x14ac:dyDescent="0.2">
      <c r="A146" s="15"/>
      <c r="B146" s="4"/>
      <c r="C146" s="4"/>
      <c r="D146" s="4"/>
      <c r="E146" s="4"/>
      <c r="F146" s="4"/>
      <c r="G146" s="4"/>
      <c r="H146" s="4"/>
      <c r="I146" s="16"/>
      <c r="J146" s="13"/>
    </row>
    <row r="147" spans="1:10" ht="15.75" customHeight="1" x14ac:dyDescent="0.2">
      <c r="A147" s="15"/>
      <c r="B147" s="4"/>
      <c r="C147" s="4"/>
      <c r="D147" s="4"/>
      <c r="E147" s="4"/>
      <c r="F147" s="4"/>
      <c r="G147" s="4"/>
      <c r="H147" s="4"/>
      <c r="I147" s="16"/>
      <c r="J147" s="13"/>
    </row>
    <row r="148" spans="1:10" ht="15.75" customHeight="1" x14ac:dyDescent="0.2">
      <c r="A148" s="15"/>
      <c r="B148" s="4"/>
      <c r="C148" s="4"/>
      <c r="D148" s="4"/>
      <c r="E148" s="4"/>
      <c r="F148" s="4"/>
      <c r="G148" s="4"/>
      <c r="H148" s="4"/>
      <c r="I148" s="16"/>
      <c r="J148" s="13"/>
    </row>
    <row r="149" spans="1:10" ht="15.75" customHeight="1" x14ac:dyDescent="0.2">
      <c r="A149" s="15"/>
      <c r="B149" s="4"/>
      <c r="C149" s="4"/>
      <c r="D149" s="4"/>
      <c r="E149" s="4"/>
      <c r="F149" s="4"/>
      <c r="G149" s="4"/>
      <c r="H149" s="4"/>
      <c r="I149" s="16"/>
      <c r="J149" s="13"/>
    </row>
    <row r="150" spans="1:10" ht="15.75" customHeight="1" x14ac:dyDescent="0.2">
      <c r="A150" s="15"/>
      <c r="B150" s="4"/>
      <c r="C150" s="4"/>
      <c r="D150" s="4"/>
      <c r="E150" s="4"/>
      <c r="F150" s="4"/>
      <c r="G150" s="4"/>
      <c r="H150" s="4"/>
      <c r="I150" s="16"/>
      <c r="J150" s="13"/>
    </row>
    <row r="151" spans="1:10" ht="15.75" customHeight="1" x14ac:dyDescent="0.2">
      <c r="A151" s="15"/>
      <c r="B151" s="4"/>
      <c r="C151" s="4"/>
      <c r="D151" s="4"/>
      <c r="E151" s="4"/>
      <c r="F151" s="4"/>
      <c r="G151" s="4"/>
      <c r="H151" s="4"/>
      <c r="I151" s="16"/>
      <c r="J151" s="13"/>
    </row>
    <row r="152" spans="1:10" ht="15.75" customHeight="1" x14ac:dyDescent="0.2">
      <c r="A152" s="15"/>
      <c r="B152" s="4"/>
      <c r="C152" s="4"/>
      <c r="D152" s="4"/>
      <c r="E152" s="4"/>
      <c r="F152" s="4"/>
      <c r="G152" s="4"/>
      <c r="H152" s="4"/>
      <c r="I152" s="16"/>
      <c r="J152" s="13"/>
    </row>
    <row r="153" spans="1:10" ht="15.75" customHeight="1" x14ac:dyDescent="0.2">
      <c r="A153" s="15"/>
      <c r="B153" s="4"/>
      <c r="C153" s="4"/>
      <c r="D153" s="4"/>
      <c r="E153" s="4"/>
      <c r="F153" s="4"/>
      <c r="G153" s="4"/>
      <c r="H153" s="4"/>
      <c r="I153" s="16"/>
      <c r="J153" s="13"/>
    </row>
    <row r="154" spans="1:10" ht="15.75" customHeight="1" x14ac:dyDescent="0.2">
      <c r="A154" s="15"/>
      <c r="B154" s="4"/>
      <c r="C154" s="4"/>
      <c r="D154" s="4"/>
      <c r="E154" s="4"/>
      <c r="F154" s="4"/>
      <c r="G154" s="4"/>
      <c r="H154" s="4"/>
      <c r="I154" s="16"/>
      <c r="J154" s="13"/>
    </row>
    <row r="155" spans="1:10" ht="15.75" customHeight="1" x14ac:dyDescent="0.2">
      <c r="A155" s="15"/>
      <c r="B155" s="4"/>
      <c r="C155" s="4"/>
      <c r="D155" s="4"/>
      <c r="E155" s="4"/>
      <c r="F155" s="4"/>
      <c r="G155" s="4"/>
      <c r="H155" s="4"/>
      <c r="I155" s="16"/>
      <c r="J155" s="13"/>
    </row>
    <row r="156" spans="1:10" ht="15.75" customHeight="1" x14ac:dyDescent="0.2">
      <c r="A156" s="15"/>
      <c r="B156" s="4"/>
      <c r="C156" s="4"/>
      <c r="D156" s="4"/>
      <c r="E156" s="4"/>
      <c r="F156" s="4"/>
      <c r="G156" s="4"/>
      <c r="H156" s="4"/>
      <c r="I156" s="16"/>
      <c r="J156" s="13"/>
    </row>
    <row r="157" spans="1:10" ht="15.75" customHeight="1" x14ac:dyDescent="0.2">
      <c r="A157" s="15"/>
      <c r="B157" s="4"/>
      <c r="C157" s="4"/>
      <c r="D157" s="4"/>
      <c r="E157" s="4"/>
      <c r="F157" s="4"/>
      <c r="G157" s="4"/>
      <c r="H157" s="4"/>
      <c r="I157" s="16"/>
      <c r="J157" s="13"/>
    </row>
    <row r="158" spans="1:10" ht="15.75" customHeight="1" x14ac:dyDescent="0.2">
      <c r="A158" s="15"/>
      <c r="B158" s="4"/>
      <c r="C158" s="4"/>
      <c r="D158" s="4"/>
      <c r="E158" s="4"/>
      <c r="F158" s="4"/>
      <c r="G158" s="4"/>
      <c r="H158" s="4"/>
      <c r="I158" s="16"/>
      <c r="J158" s="13"/>
    </row>
    <row r="159" spans="1:10" ht="15.75" customHeight="1" x14ac:dyDescent="0.2">
      <c r="A159" s="15"/>
      <c r="B159" s="4"/>
      <c r="C159" s="4"/>
      <c r="D159" s="4"/>
      <c r="E159" s="4"/>
      <c r="F159" s="4"/>
      <c r="G159" s="4"/>
      <c r="H159" s="4"/>
      <c r="I159" s="16"/>
      <c r="J159" s="13"/>
    </row>
    <row r="160" spans="1:10" ht="15.75" customHeight="1" x14ac:dyDescent="0.2">
      <c r="A160" s="15"/>
      <c r="B160" s="4"/>
      <c r="C160" s="4"/>
      <c r="D160" s="4"/>
      <c r="E160" s="4"/>
      <c r="F160" s="4"/>
      <c r="G160" s="4"/>
      <c r="H160" s="4"/>
      <c r="I160" s="16"/>
      <c r="J160" s="13"/>
    </row>
    <row r="161" spans="1:10" ht="15.75" customHeight="1" x14ac:dyDescent="0.2">
      <c r="A161" s="15"/>
      <c r="B161" s="4"/>
      <c r="C161" s="4"/>
      <c r="D161" s="4"/>
      <c r="E161" s="4"/>
      <c r="F161" s="4"/>
      <c r="G161" s="4"/>
      <c r="H161" s="4"/>
      <c r="I161" s="16"/>
      <c r="J161" s="13"/>
    </row>
    <row r="162" spans="1:10" ht="15.75" customHeight="1" x14ac:dyDescent="0.2">
      <c r="A162" s="15"/>
      <c r="B162" s="4"/>
      <c r="C162" s="4"/>
      <c r="D162" s="4"/>
      <c r="E162" s="4"/>
      <c r="F162" s="4"/>
      <c r="G162" s="4"/>
      <c r="H162" s="4"/>
      <c r="I162" s="16"/>
      <c r="J162" s="13"/>
    </row>
    <row r="163" spans="1:10" ht="15.75" customHeight="1" x14ac:dyDescent="0.2">
      <c r="A163" s="15"/>
      <c r="B163" s="4"/>
      <c r="C163" s="4"/>
      <c r="D163" s="4"/>
      <c r="E163" s="4"/>
      <c r="F163" s="4"/>
      <c r="G163" s="4"/>
      <c r="H163" s="4"/>
      <c r="I163" s="16"/>
      <c r="J163" s="13"/>
    </row>
    <row r="164" spans="1:10" ht="15.75" customHeight="1" x14ac:dyDescent="0.2">
      <c r="A164" s="15"/>
      <c r="B164" s="4"/>
      <c r="C164" s="4"/>
      <c r="D164" s="4"/>
      <c r="E164" s="4"/>
      <c r="F164" s="4"/>
      <c r="G164" s="4"/>
      <c r="H164" s="4"/>
      <c r="I164" s="16"/>
      <c r="J164" s="13"/>
    </row>
    <row r="165" spans="1:10" ht="15.75" customHeight="1" x14ac:dyDescent="0.2">
      <c r="A165" s="15"/>
      <c r="B165" s="4"/>
      <c r="C165" s="4"/>
      <c r="D165" s="4"/>
      <c r="E165" s="4"/>
      <c r="F165" s="4"/>
      <c r="G165" s="4"/>
      <c r="H165" s="4"/>
      <c r="I165" s="16"/>
      <c r="J165" s="13"/>
    </row>
    <row r="166" spans="1:10" ht="15.75" customHeight="1" x14ac:dyDescent="0.2">
      <c r="A166" s="15"/>
      <c r="B166" s="4"/>
      <c r="C166" s="4"/>
      <c r="D166" s="4"/>
      <c r="E166" s="4"/>
      <c r="F166" s="4"/>
      <c r="G166" s="4"/>
      <c r="H166" s="4"/>
      <c r="I166" s="16"/>
      <c r="J166" s="13"/>
    </row>
    <row r="167" spans="1:10" ht="15.75" customHeight="1" x14ac:dyDescent="0.2">
      <c r="A167" s="15"/>
      <c r="B167" s="4"/>
      <c r="C167" s="4"/>
      <c r="D167" s="4"/>
      <c r="E167" s="4"/>
      <c r="F167" s="4"/>
      <c r="G167" s="4"/>
      <c r="H167" s="4"/>
      <c r="I167" s="16"/>
      <c r="J167" s="13"/>
    </row>
    <row r="168" spans="1:10" ht="15.75" customHeight="1" x14ac:dyDescent="0.2">
      <c r="A168" s="15"/>
      <c r="B168" s="4"/>
      <c r="C168" s="4"/>
      <c r="D168" s="4"/>
      <c r="E168" s="4"/>
      <c r="F168" s="4"/>
      <c r="G168" s="4"/>
      <c r="H168" s="4"/>
      <c r="I168" s="16"/>
      <c r="J168" s="13"/>
    </row>
    <row r="169" spans="1:10" ht="15.75" customHeight="1" x14ac:dyDescent="0.2">
      <c r="A169" s="15"/>
      <c r="B169" s="4"/>
      <c r="C169" s="4"/>
      <c r="D169" s="4"/>
      <c r="E169" s="4"/>
      <c r="F169" s="4"/>
      <c r="G169" s="4"/>
      <c r="H169" s="4"/>
      <c r="I169" s="16"/>
      <c r="J169" s="13"/>
    </row>
    <row r="170" spans="1:10" ht="15.75" customHeight="1" x14ac:dyDescent="0.2">
      <c r="A170" s="15"/>
      <c r="B170" s="4"/>
      <c r="C170" s="4"/>
      <c r="D170" s="4"/>
      <c r="E170" s="4"/>
      <c r="F170" s="4"/>
      <c r="G170" s="4"/>
      <c r="H170" s="4"/>
      <c r="I170" s="16"/>
      <c r="J170" s="13"/>
    </row>
    <row r="171" spans="1:10" ht="15.75" customHeight="1" x14ac:dyDescent="0.2">
      <c r="A171" s="15"/>
      <c r="B171" s="4"/>
      <c r="C171" s="4"/>
      <c r="D171" s="4"/>
      <c r="E171" s="4"/>
      <c r="F171" s="4"/>
      <c r="G171" s="4"/>
      <c r="H171" s="4"/>
      <c r="I171" s="16"/>
      <c r="J171" s="13"/>
    </row>
    <row r="172" spans="1:10" ht="15.75" customHeight="1" x14ac:dyDescent="0.2">
      <c r="A172" s="15"/>
      <c r="B172" s="4"/>
      <c r="C172" s="4"/>
      <c r="D172" s="4"/>
      <c r="E172" s="4"/>
      <c r="F172" s="4"/>
      <c r="G172" s="4"/>
      <c r="H172" s="4"/>
      <c r="I172" s="16"/>
      <c r="J172" s="13"/>
    </row>
    <row r="173" spans="1:10" ht="15.75" customHeight="1" x14ac:dyDescent="0.2">
      <c r="A173" s="15"/>
      <c r="B173" s="4"/>
      <c r="C173" s="4"/>
      <c r="D173" s="4"/>
      <c r="E173" s="4"/>
      <c r="F173" s="4"/>
      <c r="G173" s="4"/>
      <c r="H173" s="4"/>
      <c r="I173" s="16"/>
      <c r="J173" s="13"/>
    </row>
    <row r="174" spans="1:10" ht="15.75" customHeight="1" x14ac:dyDescent="0.2">
      <c r="A174" s="15"/>
      <c r="B174" s="4"/>
      <c r="C174" s="4"/>
      <c r="D174" s="4"/>
      <c r="E174" s="4"/>
      <c r="F174" s="4"/>
      <c r="G174" s="4"/>
      <c r="H174" s="4"/>
      <c r="I174" s="16"/>
      <c r="J174" s="13"/>
    </row>
    <row r="175" spans="1:10" ht="15.75" customHeight="1" x14ac:dyDescent="0.2">
      <c r="A175" s="15"/>
      <c r="B175" s="4"/>
      <c r="C175" s="4"/>
      <c r="D175" s="4"/>
      <c r="E175" s="4"/>
      <c r="F175" s="4"/>
      <c r="G175" s="4"/>
      <c r="H175" s="4"/>
      <c r="I175" s="16"/>
      <c r="J175" s="13"/>
    </row>
    <row r="176" spans="1:10" ht="15.75" customHeight="1" x14ac:dyDescent="0.2">
      <c r="A176" s="15"/>
      <c r="B176" s="4"/>
      <c r="C176" s="4"/>
      <c r="D176" s="4"/>
      <c r="E176" s="4"/>
      <c r="F176" s="4"/>
      <c r="G176" s="4"/>
      <c r="H176" s="4"/>
      <c r="I176" s="16"/>
      <c r="J176" s="13"/>
    </row>
    <row r="177" spans="1:10" ht="15.75" customHeight="1" x14ac:dyDescent="0.2">
      <c r="A177" s="15"/>
      <c r="B177" s="4"/>
      <c r="C177" s="4"/>
      <c r="D177" s="4"/>
      <c r="E177" s="4"/>
      <c r="F177" s="4"/>
      <c r="G177" s="4"/>
      <c r="H177" s="4"/>
      <c r="I177" s="16"/>
      <c r="J177" s="13"/>
    </row>
    <row r="178" spans="1:10" ht="15.75" customHeight="1" x14ac:dyDescent="0.2">
      <c r="A178" s="15"/>
      <c r="B178" s="4"/>
      <c r="C178" s="4"/>
      <c r="D178" s="4"/>
      <c r="E178" s="4"/>
      <c r="F178" s="4"/>
      <c r="G178" s="4"/>
      <c r="H178" s="4"/>
      <c r="I178" s="16"/>
      <c r="J178" s="13"/>
    </row>
    <row r="179" spans="1:10" ht="15.75" customHeight="1" x14ac:dyDescent="0.2">
      <c r="A179" s="15"/>
      <c r="B179" s="4"/>
      <c r="C179" s="4"/>
      <c r="D179" s="4"/>
      <c r="E179" s="4"/>
      <c r="F179" s="4"/>
      <c r="G179" s="4"/>
      <c r="H179" s="4"/>
      <c r="I179" s="16"/>
      <c r="J179" s="13"/>
    </row>
    <row r="180" spans="1:10" ht="15.75" customHeight="1" x14ac:dyDescent="0.2">
      <c r="A180" s="15"/>
      <c r="B180" s="4"/>
      <c r="C180" s="4"/>
      <c r="D180" s="4"/>
      <c r="E180" s="4"/>
      <c r="F180" s="4"/>
      <c r="G180" s="4"/>
      <c r="H180" s="4"/>
      <c r="I180" s="16"/>
      <c r="J180" s="13"/>
    </row>
    <row r="181" spans="1:10" ht="15.75" customHeight="1" x14ac:dyDescent="0.2">
      <c r="A181" s="15"/>
      <c r="B181" s="4"/>
      <c r="C181" s="4"/>
      <c r="D181" s="4"/>
      <c r="E181" s="4"/>
      <c r="F181" s="4"/>
      <c r="G181" s="4"/>
      <c r="H181" s="4"/>
      <c r="I181" s="16"/>
      <c r="J181" s="13"/>
    </row>
    <row r="182" spans="1:10" ht="15.75" customHeight="1" x14ac:dyDescent="0.2">
      <c r="A182" s="15"/>
      <c r="B182" s="4"/>
      <c r="C182" s="4"/>
      <c r="D182" s="4"/>
      <c r="E182" s="4"/>
      <c r="F182" s="4"/>
      <c r="G182" s="4"/>
      <c r="H182" s="4"/>
      <c r="I182" s="16"/>
      <c r="J182" s="13"/>
    </row>
    <row r="183" spans="1:10" ht="15.75" customHeight="1" x14ac:dyDescent="0.2">
      <c r="A183" s="15"/>
      <c r="B183" s="4"/>
      <c r="C183" s="4"/>
      <c r="D183" s="4"/>
      <c r="E183" s="4"/>
      <c r="F183" s="4"/>
      <c r="G183" s="4"/>
      <c r="H183" s="4"/>
      <c r="I183" s="16"/>
      <c r="J183" s="13"/>
    </row>
    <row r="184" spans="1:10" ht="15.75" customHeight="1" x14ac:dyDescent="0.2">
      <c r="A184" s="15"/>
      <c r="B184" s="4"/>
      <c r="C184" s="4"/>
      <c r="D184" s="4"/>
      <c r="E184" s="4"/>
      <c r="F184" s="4"/>
      <c r="G184" s="4"/>
      <c r="H184" s="4"/>
      <c r="I184" s="16"/>
      <c r="J184" s="13"/>
    </row>
    <row r="185" spans="1:10" ht="15.75" customHeight="1" x14ac:dyDescent="0.2">
      <c r="A185" s="15"/>
      <c r="B185" s="4"/>
      <c r="C185" s="4"/>
      <c r="D185" s="4"/>
      <c r="E185" s="4"/>
      <c r="F185" s="4"/>
      <c r="G185" s="4"/>
      <c r="H185" s="4"/>
      <c r="I185" s="16"/>
      <c r="J185" s="13"/>
    </row>
    <row r="186" spans="1:10" ht="15.75" customHeight="1" x14ac:dyDescent="0.2">
      <c r="A186" s="15"/>
      <c r="B186" s="4"/>
      <c r="C186" s="4"/>
      <c r="D186" s="4"/>
      <c r="E186" s="4"/>
      <c r="F186" s="4"/>
      <c r="G186" s="4"/>
      <c r="H186" s="4"/>
      <c r="I186" s="16"/>
      <c r="J186" s="13"/>
    </row>
    <row r="187" spans="1:10" ht="15.75" customHeight="1" x14ac:dyDescent="0.2">
      <c r="A187" s="15"/>
      <c r="B187" s="4"/>
      <c r="C187" s="4"/>
      <c r="D187" s="4"/>
      <c r="E187" s="4"/>
      <c r="F187" s="4"/>
      <c r="G187" s="4"/>
      <c r="H187" s="4"/>
      <c r="I187" s="16"/>
      <c r="J187" s="13"/>
    </row>
    <row r="188" spans="1:10" ht="15.75" customHeight="1" x14ac:dyDescent="0.2">
      <c r="A188" s="15"/>
      <c r="B188" s="4"/>
      <c r="C188" s="4"/>
      <c r="D188" s="4"/>
      <c r="E188" s="4"/>
      <c r="F188" s="4"/>
      <c r="G188" s="4"/>
      <c r="H188" s="4"/>
      <c r="I188" s="16"/>
      <c r="J188" s="13"/>
    </row>
    <row r="189" spans="1:10" ht="15.75" customHeight="1" x14ac:dyDescent="0.2">
      <c r="A189" s="15"/>
      <c r="B189" s="4"/>
      <c r="C189" s="4"/>
      <c r="D189" s="4"/>
      <c r="E189" s="4"/>
      <c r="F189" s="4"/>
      <c r="G189" s="4"/>
      <c r="H189" s="4"/>
      <c r="I189" s="16"/>
      <c r="J189" s="13"/>
    </row>
    <row r="190" spans="1:10" ht="15.75" customHeight="1" x14ac:dyDescent="0.2">
      <c r="A190" s="15"/>
      <c r="B190" s="4"/>
      <c r="C190" s="4"/>
      <c r="D190" s="4"/>
      <c r="E190" s="4"/>
      <c r="F190" s="4"/>
      <c r="G190" s="4"/>
      <c r="H190" s="4"/>
      <c r="I190" s="16"/>
      <c r="J190" s="13"/>
    </row>
    <row r="191" spans="1:10" ht="15.75" customHeight="1" x14ac:dyDescent="0.2">
      <c r="A191" s="15"/>
      <c r="B191" s="4"/>
      <c r="C191" s="4"/>
      <c r="D191" s="4"/>
      <c r="E191" s="4"/>
      <c r="F191" s="4"/>
      <c r="G191" s="4"/>
      <c r="H191" s="4"/>
      <c r="I191" s="16"/>
      <c r="J191" s="13"/>
    </row>
    <row r="192" spans="1:10" ht="15.75" customHeight="1" x14ac:dyDescent="0.2">
      <c r="A192" s="15"/>
      <c r="B192" s="4"/>
      <c r="C192" s="4"/>
      <c r="D192" s="4"/>
      <c r="E192" s="4"/>
      <c r="F192" s="4"/>
      <c r="G192" s="4"/>
      <c r="H192" s="4"/>
      <c r="I192" s="16"/>
      <c r="J192" s="13"/>
    </row>
    <row r="193" spans="1:10" ht="15.75" customHeight="1" x14ac:dyDescent="0.2">
      <c r="A193" s="15"/>
      <c r="B193" s="4"/>
      <c r="C193" s="4"/>
      <c r="D193" s="4"/>
      <c r="E193" s="4"/>
      <c r="F193" s="4"/>
      <c r="G193" s="4"/>
      <c r="H193" s="4"/>
      <c r="I193" s="16"/>
      <c r="J193" s="13"/>
    </row>
    <row r="194" spans="1:10" ht="15.75" customHeight="1" x14ac:dyDescent="0.2">
      <c r="A194" s="15"/>
      <c r="B194" s="4"/>
      <c r="C194" s="4"/>
      <c r="D194" s="4"/>
      <c r="E194" s="4"/>
      <c r="F194" s="4"/>
      <c r="G194" s="4"/>
      <c r="H194" s="4"/>
      <c r="I194" s="16"/>
      <c r="J194" s="13"/>
    </row>
    <row r="195" spans="1:10" ht="15.75" customHeight="1" x14ac:dyDescent="0.2">
      <c r="A195" s="15"/>
      <c r="B195" s="4"/>
      <c r="C195" s="4"/>
      <c r="D195" s="4"/>
      <c r="E195" s="4"/>
      <c r="F195" s="4"/>
      <c r="G195" s="4"/>
      <c r="H195" s="4"/>
      <c r="I195" s="16"/>
      <c r="J195" s="13"/>
    </row>
    <row r="196" spans="1:10" ht="15.75" customHeight="1" x14ac:dyDescent="0.2">
      <c r="A196" s="15"/>
      <c r="B196" s="4"/>
      <c r="C196" s="4"/>
      <c r="D196" s="4"/>
      <c r="E196" s="4"/>
      <c r="F196" s="4"/>
      <c r="G196" s="4"/>
      <c r="H196" s="4"/>
      <c r="I196" s="16"/>
      <c r="J196" s="13"/>
    </row>
    <row r="197" spans="1:10" ht="15.75" customHeight="1" x14ac:dyDescent="0.2">
      <c r="A197" s="15"/>
      <c r="B197" s="4"/>
      <c r="C197" s="4"/>
      <c r="D197" s="4"/>
      <c r="E197" s="4"/>
      <c r="F197" s="4"/>
      <c r="G197" s="4"/>
      <c r="H197" s="4"/>
      <c r="I197" s="16"/>
      <c r="J197" s="13"/>
    </row>
    <row r="198" spans="1:10" ht="15.75" customHeight="1" x14ac:dyDescent="0.2">
      <c r="A198" s="3"/>
      <c r="I198" s="17"/>
      <c r="J198" s="13"/>
    </row>
    <row r="199" spans="1:10" ht="15.75" customHeight="1" x14ac:dyDescent="0.2">
      <c r="A199" s="3"/>
      <c r="I199" s="17"/>
      <c r="J199" s="13"/>
    </row>
    <row r="200" spans="1:10" ht="15.75" customHeight="1" x14ac:dyDescent="0.2">
      <c r="A200" s="3"/>
      <c r="I200" s="17"/>
      <c r="J200" s="13"/>
    </row>
    <row r="201" spans="1:10" ht="15.75" customHeight="1" x14ac:dyDescent="0.2">
      <c r="A201" s="3"/>
      <c r="I201" s="17"/>
      <c r="J201" s="13"/>
    </row>
    <row r="202" spans="1:10" ht="15.75" customHeight="1" x14ac:dyDescent="0.2">
      <c r="A202" s="3"/>
      <c r="I202" s="17"/>
      <c r="J202" s="13"/>
    </row>
    <row r="203" spans="1:10" ht="15.75" customHeight="1" x14ac:dyDescent="0.2">
      <c r="A203" s="3"/>
      <c r="I203" s="17"/>
      <c r="J203" s="13"/>
    </row>
    <row r="204" spans="1:10" ht="15.75" customHeight="1" x14ac:dyDescent="0.2">
      <c r="A204" s="3"/>
      <c r="I204" s="17"/>
      <c r="J204" s="13"/>
    </row>
    <row r="205" spans="1:10" ht="15.75" customHeight="1" x14ac:dyDescent="0.2">
      <c r="A205" s="3"/>
      <c r="I205" s="17"/>
      <c r="J205" s="13"/>
    </row>
    <row r="206" spans="1:10" ht="15.75" customHeight="1" x14ac:dyDescent="0.2">
      <c r="A206" s="3"/>
      <c r="I206" s="17"/>
      <c r="J206" s="13"/>
    </row>
    <row r="207" spans="1:10" ht="15.75" customHeight="1" x14ac:dyDescent="0.2">
      <c r="A207" s="3"/>
      <c r="I207" s="17"/>
      <c r="J207" s="13"/>
    </row>
    <row r="208" spans="1:10" ht="15.75" customHeight="1" x14ac:dyDescent="0.2">
      <c r="A208" s="3"/>
      <c r="I208" s="17"/>
      <c r="J208" s="13"/>
    </row>
    <row r="209" spans="1:10" ht="15.75" customHeight="1" x14ac:dyDescent="0.2">
      <c r="A209" s="3"/>
      <c r="I209" s="17"/>
      <c r="J209" s="13"/>
    </row>
    <row r="210" spans="1:10" ht="15.75" customHeight="1" x14ac:dyDescent="0.2">
      <c r="A210" s="3"/>
      <c r="I210" s="17"/>
      <c r="J210" s="13"/>
    </row>
    <row r="211" spans="1:10" ht="15.75" customHeight="1" x14ac:dyDescent="0.2">
      <c r="A211" s="3"/>
      <c r="I211" s="17"/>
      <c r="J211" s="13"/>
    </row>
    <row r="212" spans="1:10" ht="15.75" customHeight="1" x14ac:dyDescent="0.2">
      <c r="A212" s="3"/>
      <c r="I212" s="17"/>
      <c r="J212" s="13"/>
    </row>
    <row r="213" spans="1:10" ht="15.75" customHeight="1" x14ac:dyDescent="0.2">
      <c r="A213" s="3"/>
      <c r="I213" s="17"/>
      <c r="J213" s="13"/>
    </row>
    <row r="214" spans="1:10" ht="15.75" customHeight="1" x14ac:dyDescent="0.2">
      <c r="A214" s="3"/>
      <c r="I214" s="17"/>
      <c r="J214" s="13"/>
    </row>
    <row r="215" spans="1:10" ht="15.75" customHeight="1" x14ac:dyDescent="0.2">
      <c r="A215" s="3"/>
      <c r="I215" s="17"/>
      <c r="J215" s="13"/>
    </row>
    <row r="216" spans="1:10" ht="15.75" customHeight="1" x14ac:dyDescent="0.2">
      <c r="A216" s="3"/>
      <c r="I216" s="17"/>
      <c r="J216" s="13"/>
    </row>
    <row r="217" spans="1:10" ht="15.75" customHeight="1" x14ac:dyDescent="0.2">
      <c r="A217" s="3"/>
      <c r="I217" s="17"/>
      <c r="J217" s="13"/>
    </row>
    <row r="218" spans="1:10" ht="15.75" customHeight="1" x14ac:dyDescent="0.2">
      <c r="A218" s="3"/>
      <c r="I218" s="17"/>
      <c r="J218" s="13"/>
    </row>
    <row r="219" spans="1:10" ht="15.75" customHeight="1" x14ac:dyDescent="0.2">
      <c r="A219" s="3"/>
      <c r="I219" s="17"/>
      <c r="J219" s="13"/>
    </row>
    <row r="220" spans="1:10" ht="15.75" customHeight="1" x14ac:dyDescent="0.2">
      <c r="A220" s="3"/>
      <c r="I220" s="17"/>
      <c r="J220" s="13"/>
    </row>
    <row r="221" spans="1:10" ht="15.75" customHeight="1" x14ac:dyDescent="0.2">
      <c r="A221" s="3"/>
      <c r="I221" s="17"/>
      <c r="J221" s="13"/>
    </row>
    <row r="222" spans="1:10" ht="15.75" customHeight="1" x14ac:dyDescent="0.2">
      <c r="A222" s="3"/>
      <c r="I222" s="17"/>
      <c r="J222" s="13"/>
    </row>
    <row r="223" spans="1:10" ht="15.75" customHeight="1" x14ac:dyDescent="0.2">
      <c r="A223" s="3"/>
      <c r="I223" s="17"/>
      <c r="J223" s="13"/>
    </row>
    <row r="224" spans="1:10" ht="15.75" customHeight="1" x14ac:dyDescent="0.2">
      <c r="A224" s="3"/>
      <c r="I224" s="17"/>
      <c r="J224" s="13"/>
    </row>
    <row r="225" spans="1:10" ht="15.75" customHeight="1" x14ac:dyDescent="0.2">
      <c r="A225" s="3"/>
      <c r="I225" s="17"/>
      <c r="J225" s="13"/>
    </row>
    <row r="226" spans="1:10" ht="15.75" customHeight="1" x14ac:dyDescent="0.2">
      <c r="A226" s="3"/>
      <c r="I226" s="17"/>
      <c r="J226" s="13"/>
    </row>
    <row r="227" spans="1:10" ht="15.75" customHeight="1" x14ac:dyDescent="0.2">
      <c r="A227" s="3"/>
      <c r="I227" s="17"/>
      <c r="J227" s="13"/>
    </row>
    <row r="228" spans="1:10" ht="15.75" customHeight="1" x14ac:dyDescent="0.2">
      <c r="A228" s="3"/>
      <c r="I228" s="17"/>
      <c r="J228" s="13"/>
    </row>
    <row r="229" spans="1:10" ht="15.75" customHeight="1" x14ac:dyDescent="0.2">
      <c r="A229" s="3"/>
      <c r="I229" s="17"/>
      <c r="J229" s="13"/>
    </row>
    <row r="230" spans="1:10" ht="15.75" customHeight="1" x14ac:dyDescent="0.2">
      <c r="A230" s="3"/>
      <c r="I230" s="17"/>
      <c r="J230" s="13"/>
    </row>
    <row r="231" spans="1:10" ht="15.75" customHeight="1" x14ac:dyDescent="0.2">
      <c r="A231" s="3"/>
      <c r="I231" s="17"/>
      <c r="J231" s="13"/>
    </row>
    <row r="232" spans="1:10" ht="15.75" customHeight="1" x14ac:dyDescent="0.2">
      <c r="A232" s="3"/>
      <c r="I232" s="17"/>
      <c r="J232" s="13"/>
    </row>
    <row r="233" spans="1:10" ht="15.75" customHeight="1" x14ac:dyDescent="0.2">
      <c r="A233" s="3"/>
      <c r="I233" s="17"/>
      <c r="J233" s="13"/>
    </row>
    <row r="234" spans="1:10" ht="15.75" customHeight="1" x14ac:dyDescent="0.2">
      <c r="A234" s="3"/>
      <c r="I234" s="17"/>
      <c r="J234" s="13"/>
    </row>
    <row r="235" spans="1:10" ht="15.75" customHeight="1" x14ac:dyDescent="0.2">
      <c r="A235" s="3"/>
      <c r="I235" s="17"/>
      <c r="J235" s="13"/>
    </row>
    <row r="236" spans="1:10" ht="15.75" customHeight="1" x14ac:dyDescent="0.2">
      <c r="A236" s="3"/>
      <c r="I236" s="17"/>
      <c r="J236" s="13"/>
    </row>
    <row r="237" spans="1:10" ht="15.75" customHeight="1" x14ac:dyDescent="0.2">
      <c r="A237" s="3"/>
      <c r="I237" s="17"/>
      <c r="J237" s="13"/>
    </row>
    <row r="238" spans="1:10" ht="15.75" customHeight="1" x14ac:dyDescent="0.2">
      <c r="A238" s="3"/>
      <c r="I238" s="17"/>
      <c r="J238" s="13"/>
    </row>
    <row r="239" spans="1:10" ht="15.75" customHeight="1" x14ac:dyDescent="0.2">
      <c r="A239" s="3"/>
      <c r="I239" s="17"/>
      <c r="J239" s="13"/>
    </row>
    <row r="240" spans="1:10" ht="15.75" customHeight="1" x14ac:dyDescent="0.2">
      <c r="A240" s="3"/>
      <c r="I240" s="17"/>
      <c r="J240" s="13"/>
    </row>
    <row r="241" spans="1:10" ht="15.75" customHeight="1" x14ac:dyDescent="0.2">
      <c r="A241" s="3"/>
      <c r="I241" s="17"/>
      <c r="J241" s="13"/>
    </row>
    <row r="242" spans="1:10" ht="15.75" customHeight="1" x14ac:dyDescent="0.2">
      <c r="A242" s="3"/>
      <c r="I242" s="17"/>
      <c r="J242" s="13"/>
    </row>
    <row r="243" spans="1:10" ht="15.75" customHeight="1" x14ac:dyDescent="0.2">
      <c r="A243" s="3"/>
      <c r="I243" s="17"/>
      <c r="J243" s="13"/>
    </row>
    <row r="244" spans="1:10" ht="15.75" customHeight="1" x14ac:dyDescent="0.2">
      <c r="A244" s="3"/>
      <c r="I244" s="17"/>
      <c r="J244" s="13"/>
    </row>
    <row r="245" spans="1:10" ht="15.75" customHeight="1" x14ac:dyDescent="0.2">
      <c r="A245" s="3"/>
      <c r="I245" s="17"/>
      <c r="J245" s="13"/>
    </row>
    <row r="246" spans="1:10" ht="15.75" customHeight="1" x14ac:dyDescent="0.2">
      <c r="A246" s="3"/>
      <c r="I246" s="17"/>
      <c r="J246" s="13"/>
    </row>
    <row r="247" spans="1:10" ht="15.75" customHeight="1" x14ac:dyDescent="0.2">
      <c r="A247" s="3"/>
      <c r="I247" s="17"/>
      <c r="J247" s="13"/>
    </row>
    <row r="248" spans="1:10" ht="15.75" customHeight="1" x14ac:dyDescent="0.2">
      <c r="A248" s="3"/>
      <c r="I248" s="17"/>
      <c r="J248" s="13"/>
    </row>
    <row r="249" spans="1:10" ht="15.75" customHeight="1" x14ac:dyDescent="0.2">
      <c r="A249" s="3"/>
      <c r="I249" s="17"/>
      <c r="J249" s="13"/>
    </row>
    <row r="250" spans="1:10" ht="15.75" customHeight="1" x14ac:dyDescent="0.2">
      <c r="A250" s="3"/>
      <c r="I250" s="17"/>
      <c r="J250" s="13"/>
    </row>
    <row r="251" spans="1:10" ht="15.75" customHeight="1" x14ac:dyDescent="0.2">
      <c r="A251" s="3"/>
      <c r="I251" s="17"/>
      <c r="J251" s="13"/>
    </row>
    <row r="252" spans="1:10" ht="15.75" customHeight="1" x14ac:dyDescent="0.2">
      <c r="A252" s="3"/>
      <c r="I252" s="17"/>
      <c r="J252" s="13"/>
    </row>
    <row r="253" spans="1:10" ht="15.75" customHeight="1" x14ac:dyDescent="0.2">
      <c r="A253" s="3"/>
      <c r="I253" s="17"/>
      <c r="J253" s="13"/>
    </row>
    <row r="254" spans="1:10" ht="15.75" customHeight="1" x14ac:dyDescent="0.2">
      <c r="A254" s="3"/>
      <c r="I254" s="17"/>
      <c r="J254" s="13"/>
    </row>
    <row r="255" spans="1:10" ht="15.75" customHeight="1" x14ac:dyDescent="0.2">
      <c r="A255" s="3"/>
      <c r="I255" s="17"/>
      <c r="J255" s="13"/>
    </row>
    <row r="256" spans="1:10" ht="15.75" customHeight="1" x14ac:dyDescent="0.2">
      <c r="A256" s="3"/>
      <c r="I256" s="17"/>
      <c r="J256" s="13"/>
    </row>
    <row r="257" spans="1:10" ht="15.75" customHeight="1" x14ac:dyDescent="0.2">
      <c r="A257" s="3"/>
      <c r="I257" s="17"/>
      <c r="J257" s="13"/>
    </row>
    <row r="258" spans="1:10" ht="15.75" customHeight="1" x14ac:dyDescent="0.2">
      <c r="A258" s="3"/>
      <c r="I258" s="17"/>
      <c r="J258" s="13"/>
    </row>
    <row r="259" spans="1:10" ht="15.75" customHeight="1" x14ac:dyDescent="0.2">
      <c r="A259" s="3"/>
      <c r="I259" s="17"/>
      <c r="J259" s="13"/>
    </row>
    <row r="260" spans="1:10" ht="15.75" customHeight="1" x14ac:dyDescent="0.2">
      <c r="A260" s="3"/>
      <c r="I260" s="17"/>
      <c r="J260" s="13"/>
    </row>
    <row r="261" spans="1:10" ht="15.75" customHeight="1" x14ac:dyDescent="0.2">
      <c r="A261" s="3"/>
      <c r="I261" s="17"/>
      <c r="J261" s="13"/>
    </row>
    <row r="262" spans="1:10" ht="15.75" customHeight="1" x14ac:dyDescent="0.2">
      <c r="A262" s="3"/>
      <c r="I262" s="17"/>
      <c r="J262" s="13"/>
    </row>
    <row r="263" spans="1:10" ht="15.75" customHeight="1" x14ac:dyDescent="0.2">
      <c r="A263" s="3"/>
      <c r="I263" s="17"/>
      <c r="J263" s="13"/>
    </row>
    <row r="264" spans="1:10" ht="15.75" customHeight="1" x14ac:dyDescent="0.2">
      <c r="A264" s="3"/>
      <c r="I264" s="17"/>
      <c r="J264" s="13"/>
    </row>
    <row r="265" spans="1:10" ht="15.75" customHeight="1" x14ac:dyDescent="0.2">
      <c r="A265" s="3"/>
      <c r="I265" s="17"/>
      <c r="J265" s="13"/>
    </row>
    <row r="266" spans="1:10" ht="15.75" customHeight="1" x14ac:dyDescent="0.2">
      <c r="A266" s="3"/>
      <c r="I266" s="17"/>
      <c r="J266" s="13"/>
    </row>
    <row r="267" spans="1:10" ht="15.75" customHeight="1" x14ac:dyDescent="0.2">
      <c r="A267" s="3"/>
      <c r="I267" s="17"/>
      <c r="J267" s="13"/>
    </row>
    <row r="268" spans="1:10" ht="15.75" customHeight="1" x14ac:dyDescent="0.2">
      <c r="A268" s="3"/>
      <c r="I268" s="17"/>
      <c r="J268" s="13"/>
    </row>
    <row r="269" spans="1:10" ht="15.75" customHeight="1" x14ac:dyDescent="0.2">
      <c r="A269" s="3"/>
      <c r="I269" s="17"/>
      <c r="J269" s="13"/>
    </row>
    <row r="270" spans="1:10" ht="15.75" customHeight="1" x14ac:dyDescent="0.2">
      <c r="A270" s="3"/>
      <c r="I270" s="17"/>
      <c r="J270" s="13"/>
    </row>
    <row r="271" spans="1:10" ht="15.75" customHeight="1" x14ac:dyDescent="0.2">
      <c r="A271" s="3"/>
      <c r="I271" s="17"/>
      <c r="J271" s="13"/>
    </row>
    <row r="272" spans="1:10" ht="15.75" customHeight="1" x14ac:dyDescent="0.2">
      <c r="A272" s="3"/>
      <c r="I272" s="17"/>
      <c r="J272" s="13"/>
    </row>
    <row r="273" spans="1:10" ht="15.75" customHeight="1" x14ac:dyDescent="0.2">
      <c r="A273" s="3"/>
      <c r="I273" s="17"/>
      <c r="J273" s="13"/>
    </row>
    <row r="274" spans="1:10" ht="15.75" customHeight="1" x14ac:dyDescent="0.2">
      <c r="A274" s="3"/>
      <c r="I274" s="17"/>
      <c r="J274" s="13"/>
    </row>
    <row r="275" spans="1:10" ht="15.75" customHeight="1" x14ac:dyDescent="0.2">
      <c r="A275" s="3"/>
      <c r="I275" s="17"/>
      <c r="J275" s="13"/>
    </row>
    <row r="276" spans="1:10" ht="15.75" customHeight="1" x14ac:dyDescent="0.2">
      <c r="A276" s="3"/>
      <c r="I276" s="17"/>
      <c r="J276" s="13"/>
    </row>
    <row r="277" spans="1:10" ht="15.75" customHeight="1" x14ac:dyDescent="0.2">
      <c r="A277" s="3"/>
      <c r="I277" s="17"/>
      <c r="J277" s="13"/>
    </row>
    <row r="278" spans="1:10" ht="15.75" customHeight="1" x14ac:dyDescent="0.2">
      <c r="A278" s="3"/>
      <c r="I278" s="17"/>
      <c r="J278" s="13"/>
    </row>
    <row r="279" spans="1:10" ht="15.75" customHeight="1" x14ac:dyDescent="0.2">
      <c r="A279" s="3"/>
      <c r="I279" s="17"/>
      <c r="J279" s="13"/>
    </row>
    <row r="280" spans="1:10" ht="15.75" customHeight="1" x14ac:dyDescent="0.2">
      <c r="A280" s="3"/>
      <c r="I280" s="17"/>
      <c r="J280" s="13"/>
    </row>
    <row r="281" spans="1:10" ht="15.75" customHeight="1" x14ac:dyDescent="0.2">
      <c r="A281" s="3"/>
      <c r="I281" s="17"/>
      <c r="J281" s="13"/>
    </row>
    <row r="282" spans="1:10" ht="15.75" customHeight="1" x14ac:dyDescent="0.2">
      <c r="A282" s="3"/>
      <c r="I282" s="17"/>
      <c r="J282" s="13"/>
    </row>
    <row r="283" spans="1:10" ht="15.75" customHeight="1" x14ac:dyDescent="0.2">
      <c r="A283" s="3"/>
      <c r="I283" s="17"/>
      <c r="J283" s="13"/>
    </row>
    <row r="284" spans="1:10" ht="15.75" customHeight="1" x14ac:dyDescent="0.2">
      <c r="A284" s="3"/>
      <c r="I284" s="17"/>
      <c r="J284" s="13"/>
    </row>
    <row r="285" spans="1:10" ht="15.75" customHeight="1" x14ac:dyDescent="0.2">
      <c r="A285" s="3"/>
      <c r="I285" s="17"/>
      <c r="J285" s="13"/>
    </row>
    <row r="286" spans="1:10" ht="15.75" customHeight="1" x14ac:dyDescent="0.2">
      <c r="A286" s="3"/>
      <c r="I286" s="17"/>
      <c r="J286" s="13"/>
    </row>
    <row r="287" spans="1:10" ht="15.75" customHeight="1" x14ac:dyDescent="0.2">
      <c r="A287" s="3"/>
      <c r="I287" s="17"/>
      <c r="J287" s="13"/>
    </row>
    <row r="288" spans="1:10" ht="15.75" customHeight="1" x14ac:dyDescent="0.2">
      <c r="A288" s="3"/>
      <c r="I288" s="17"/>
      <c r="J288" s="13"/>
    </row>
    <row r="289" spans="1:10" ht="15.75" customHeight="1" x14ac:dyDescent="0.2">
      <c r="A289" s="3"/>
      <c r="I289" s="17"/>
      <c r="J289" s="13"/>
    </row>
    <row r="290" spans="1:10" ht="15.75" customHeight="1" x14ac:dyDescent="0.2">
      <c r="A290" s="3"/>
      <c r="I290" s="17"/>
      <c r="J290" s="13"/>
    </row>
    <row r="291" spans="1:10" ht="15.75" customHeight="1" x14ac:dyDescent="0.2">
      <c r="A291" s="3"/>
      <c r="I291" s="17"/>
      <c r="J291" s="13"/>
    </row>
    <row r="292" spans="1:10" ht="15.75" customHeight="1" x14ac:dyDescent="0.2">
      <c r="A292" s="3"/>
      <c r="I292" s="17"/>
      <c r="J292" s="13"/>
    </row>
    <row r="293" spans="1:10" ht="15.75" customHeight="1" x14ac:dyDescent="0.2">
      <c r="A293" s="3"/>
      <c r="I293" s="17"/>
      <c r="J293" s="13"/>
    </row>
    <row r="294" spans="1:10" ht="15.75" customHeight="1" x14ac:dyDescent="0.2">
      <c r="A294" s="3"/>
      <c r="I294" s="17"/>
      <c r="J294" s="13"/>
    </row>
    <row r="295" spans="1:10" ht="15.75" customHeight="1" x14ac:dyDescent="0.2">
      <c r="A295" s="3"/>
      <c r="I295" s="17"/>
      <c r="J295" s="13"/>
    </row>
    <row r="296" spans="1:10" ht="15.75" customHeight="1" x14ac:dyDescent="0.2">
      <c r="A296" s="3"/>
      <c r="I296" s="17"/>
      <c r="J296" s="13"/>
    </row>
    <row r="297" spans="1:10" ht="15.75" customHeight="1" x14ac:dyDescent="0.2">
      <c r="A297" s="3"/>
      <c r="I297" s="17"/>
      <c r="J297" s="13"/>
    </row>
    <row r="298" spans="1:10" ht="15.75" customHeight="1" x14ac:dyDescent="0.2">
      <c r="A298" s="3"/>
      <c r="I298" s="17"/>
      <c r="J298" s="13"/>
    </row>
    <row r="299" spans="1:10" ht="15.75" customHeight="1" x14ac:dyDescent="0.2">
      <c r="A299" s="3"/>
      <c r="I299" s="17"/>
      <c r="J299" s="13"/>
    </row>
    <row r="300" spans="1:10" ht="15.75" customHeight="1" x14ac:dyDescent="0.2">
      <c r="A300" s="3"/>
      <c r="I300" s="17"/>
      <c r="J300" s="13"/>
    </row>
    <row r="301" spans="1:10" ht="15.75" customHeight="1" x14ac:dyDescent="0.2">
      <c r="A301" s="3"/>
      <c r="I301" s="17"/>
      <c r="J301" s="13"/>
    </row>
    <row r="302" spans="1:10" ht="15.75" customHeight="1" x14ac:dyDescent="0.2">
      <c r="A302" s="3"/>
      <c r="I302" s="17"/>
      <c r="J302" s="13"/>
    </row>
    <row r="303" spans="1:10" ht="15.75" customHeight="1" x14ac:dyDescent="0.2">
      <c r="A303" s="3"/>
      <c r="I303" s="17"/>
      <c r="J303" s="13"/>
    </row>
    <row r="304" spans="1:10" ht="15.75" customHeight="1" x14ac:dyDescent="0.2">
      <c r="A304" s="3"/>
      <c r="I304" s="17"/>
      <c r="J304" s="13"/>
    </row>
    <row r="305" spans="1:10" ht="15.75" customHeight="1" x14ac:dyDescent="0.2">
      <c r="A305" s="3"/>
      <c r="I305" s="17"/>
      <c r="J305" s="13"/>
    </row>
    <row r="306" spans="1:10" ht="15.75" customHeight="1" x14ac:dyDescent="0.2">
      <c r="A306" s="3"/>
      <c r="I306" s="17"/>
      <c r="J306" s="13"/>
    </row>
    <row r="307" spans="1:10" ht="15.75" customHeight="1" x14ac:dyDescent="0.2">
      <c r="A307" s="3"/>
      <c r="I307" s="17"/>
      <c r="J307" s="13"/>
    </row>
    <row r="308" spans="1:10" ht="15.75" customHeight="1" x14ac:dyDescent="0.2">
      <c r="A308" s="3"/>
      <c r="I308" s="17"/>
      <c r="J308" s="13"/>
    </row>
    <row r="309" spans="1:10" ht="15.75" customHeight="1" x14ac:dyDescent="0.2">
      <c r="A309" s="3"/>
      <c r="I309" s="17"/>
      <c r="J309" s="13"/>
    </row>
    <row r="310" spans="1:10" ht="15.75" customHeight="1" x14ac:dyDescent="0.2">
      <c r="A310" s="3"/>
      <c r="I310" s="17"/>
      <c r="J310" s="13"/>
    </row>
    <row r="311" spans="1:10" ht="15.75" customHeight="1" x14ac:dyDescent="0.2">
      <c r="A311" s="3"/>
      <c r="I311" s="17"/>
      <c r="J311" s="13"/>
    </row>
    <row r="312" spans="1:10" ht="15.75" customHeight="1" x14ac:dyDescent="0.2">
      <c r="A312" s="3"/>
      <c r="I312" s="17"/>
      <c r="J312" s="13"/>
    </row>
    <row r="313" spans="1:10" ht="15.75" customHeight="1" x14ac:dyDescent="0.2">
      <c r="A313" s="3"/>
      <c r="I313" s="17"/>
      <c r="J313" s="13"/>
    </row>
    <row r="314" spans="1:10" ht="15.75" customHeight="1" x14ac:dyDescent="0.2">
      <c r="A314" s="3"/>
      <c r="I314" s="17"/>
      <c r="J314" s="13"/>
    </row>
    <row r="315" spans="1:10" ht="15.75" customHeight="1" x14ac:dyDescent="0.2">
      <c r="A315" s="3"/>
      <c r="I315" s="17"/>
      <c r="J315" s="13"/>
    </row>
    <row r="316" spans="1:10" ht="15.75" customHeight="1" x14ac:dyDescent="0.2">
      <c r="A316" s="3"/>
      <c r="I316" s="17"/>
      <c r="J316" s="13"/>
    </row>
    <row r="317" spans="1:10" ht="15.75" customHeight="1" x14ac:dyDescent="0.2">
      <c r="A317" s="3"/>
      <c r="I317" s="17"/>
      <c r="J317" s="13"/>
    </row>
    <row r="318" spans="1:10" ht="15.75" customHeight="1" x14ac:dyDescent="0.2">
      <c r="A318" s="3"/>
      <c r="I318" s="17"/>
      <c r="J318" s="13"/>
    </row>
    <row r="319" spans="1:10" ht="15.75" customHeight="1" x14ac:dyDescent="0.2">
      <c r="A319" s="3"/>
      <c r="I319" s="17"/>
      <c r="J319" s="13"/>
    </row>
    <row r="320" spans="1:1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sheetData>
  <mergeCells count="260">
    <mergeCell ref="M126:P126"/>
    <mergeCell ref="E116:H116"/>
    <mergeCell ref="E117:H117"/>
    <mergeCell ref="E107:H107"/>
    <mergeCell ref="E108:H108"/>
    <mergeCell ref="E109:H109"/>
    <mergeCell ref="E110:H110"/>
    <mergeCell ref="E111:H111"/>
    <mergeCell ref="E112:H112"/>
    <mergeCell ref="E113:H113"/>
    <mergeCell ref="E114:H114"/>
    <mergeCell ref="E115:H115"/>
    <mergeCell ref="E125:H125"/>
    <mergeCell ref="E126:H126"/>
    <mergeCell ref="J126:J129"/>
    <mergeCell ref="E127:H127"/>
    <mergeCell ref="E128:H128"/>
    <mergeCell ref="E129:H129"/>
    <mergeCell ref="E118:H118"/>
    <mergeCell ref="E119:H119"/>
    <mergeCell ref="E120:H120"/>
    <mergeCell ref="E121:H121"/>
    <mergeCell ref="E122:H122"/>
    <mergeCell ref="E123:H123"/>
    <mergeCell ref="J100:J103"/>
    <mergeCell ref="J106:J109"/>
    <mergeCell ref="J110:J113"/>
    <mergeCell ref="J114:J117"/>
    <mergeCell ref="J118:J121"/>
    <mergeCell ref="J122:J125"/>
    <mergeCell ref="E90:H90"/>
    <mergeCell ref="E91:H91"/>
    <mergeCell ref="E92:H92"/>
    <mergeCell ref="E93:H93"/>
    <mergeCell ref="E94:H94"/>
    <mergeCell ref="E95:H95"/>
    <mergeCell ref="E96:H96"/>
    <mergeCell ref="E97:H97"/>
    <mergeCell ref="E98:H98"/>
    <mergeCell ref="E99:H99"/>
    <mergeCell ref="E100:H100"/>
    <mergeCell ref="E101:H101"/>
    <mergeCell ref="E102:H102"/>
    <mergeCell ref="A104:J104"/>
    <mergeCell ref="E103:H103"/>
    <mergeCell ref="E105:H105"/>
    <mergeCell ref="E106:H106"/>
    <mergeCell ref="E124:H124"/>
    <mergeCell ref="A96:A99"/>
    <mergeCell ref="B96:B99"/>
    <mergeCell ref="C96:D99"/>
    <mergeCell ref="A100:A103"/>
    <mergeCell ref="B100:B103"/>
    <mergeCell ref="C100:D103"/>
    <mergeCell ref="C105:D105"/>
    <mergeCell ref="B126:B129"/>
    <mergeCell ref="C126:D129"/>
    <mergeCell ref="A118:A121"/>
    <mergeCell ref="B118:B121"/>
    <mergeCell ref="C118:D121"/>
    <mergeCell ref="A122:A125"/>
    <mergeCell ref="B122:B125"/>
    <mergeCell ref="C122:D125"/>
    <mergeCell ref="A126:A129"/>
    <mergeCell ref="B114:B117"/>
    <mergeCell ref="C114:D117"/>
    <mergeCell ref="A106:A109"/>
    <mergeCell ref="B106:B109"/>
    <mergeCell ref="C106:D109"/>
    <mergeCell ref="A110:A113"/>
    <mergeCell ref="B110:B113"/>
    <mergeCell ref="C110:D113"/>
    <mergeCell ref="B88:B91"/>
    <mergeCell ref="C88:D91"/>
    <mergeCell ref="A92:A95"/>
    <mergeCell ref="A86:J86"/>
    <mergeCell ref="E87:H87"/>
    <mergeCell ref="E88:H88"/>
    <mergeCell ref="J88:J91"/>
    <mergeCell ref="E89:H89"/>
    <mergeCell ref="J92:J95"/>
    <mergeCell ref="J96:J99"/>
    <mergeCell ref="B70:B73"/>
    <mergeCell ref="C70:D73"/>
    <mergeCell ref="A62:A65"/>
    <mergeCell ref="B62:B65"/>
    <mergeCell ref="C62:D65"/>
    <mergeCell ref="A66:A69"/>
    <mergeCell ref="B66:B69"/>
    <mergeCell ref="C66:D69"/>
    <mergeCell ref="A70:A73"/>
    <mergeCell ref="J62:J65"/>
    <mergeCell ref="A74:A77"/>
    <mergeCell ref="B74:B77"/>
    <mergeCell ref="C74:D77"/>
    <mergeCell ref="A78:A81"/>
    <mergeCell ref="B78:B81"/>
    <mergeCell ref="C78:D81"/>
    <mergeCell ref="A82:A85"/>
    <mergeCell ref="B92:B95"/>
    <mergeCell ref="C92:D95"/>
    <mergeCell ref="B82:B85"/>
    <mergeCell ref="C82:D85"/>
    <mergeCell ref="C87:D87"/>
    <mergeCell ref="A88:A91"/>
    <mergeCell ref="A114:A117"/>
    <mergeCell ref="E73:H73"/>
    <mergeCell ref="E74:H74"/>
    <mergeCell ref="E75:H75"/>
    <mergeCell ref="E85:H85"/>
    <mergeCell ref="K78:K80"/>
    <mergeCell ref="K81:K83"/>
    <mergeCell ref="K65:K67"/>
    <mergeCell ref="K68:K70"/>
    <mergeCell ref="J70:J73"/>
    <mergeCell ref="K71:K73"/>
    <mergeCell ref="J74:J77"/>
    <mergeCell ref="K75:K77"/>
    <mergeCell ref="J78:J81"/>
    <mergeCell ref="J82:J85"/>
    <mergeCell ref="E76:H76"/>
    <mergeCell ref="E77:H77"/>
    <mergeCell ref="E78:H78"/>
    <mergeCell ref="E79:H79"/>
    <mergeCell ref="E80:H80"/>
    <mergeCell ref="E81:H81"/>
    <mergeCell ref="E82:H82"/>
    <mergeCell ref="E83:H83"/>
    <mergeCell ref="E84:H84"/>
    <mergeCell ref="K62:K64"/>
    <mergeCell ref="E63:H63"/>
    <mergeCell ref="J66:J69"/>
    <mergeCell ref="E68:H68"/>
    <mergeCell ref="E69:H69"/>
    <mergeCell ref="E70:H70"/>
    <mergeCell ref="E71:H71"/>
    <mergeCell ref="E72:H72"/>
    <mergeCell ref="E58:H58"/>
    <mergeCell ref="E59:H59"/>
    <mergeCell ref="E60:H60"/>
    <mergeCell ref="E65:H65"/>
    <mergeCell ref="E66:H66"/>
    <mergeCell ref="E64:H64"/>
    <mergeCell ref="E67:H67"/>
    <mergeCell ref="E61:H61"/>
    <mergeCell ref="E62:H62"/>
    <mergeCell ref="J58:J61"/>
    <mergeCell ref="K58:K60"/>
    <mergeCell ref="C46:D49"/>
    <mergeCell ref="A38:A41"/>
    <mergeCell ref="B38:B41"/>
    <mergeCell ref="C38:D41"/>
    <mergeCell ref="A42:A45"/>
    <mergeCell ref="B42:B45"/>
    <mergeCell ref="C42:D45"/>
    <mergeCell ref="A46:A49"/>
    <mergeCell ref="B58:B61"/>
    <mergeCell ref="C58:D61"/>
    <mergeCell ref="A50:A53"/>
    <mergeCell ref="B50:B53"/>
    <mergeCell ref="C50:D53"/>
    <mergeCell ref="A54:A57"/>
    <mergeCell ref="B54:B57"/>
    <mergeCell ref="C54:D57"/>
    <mergeCell ref="A58:A61"/>
    <mergeCell ref="B20:B23"/>
    <mergeCell ref="C20:D23"/>
    <mergeCell ref="A12:A15"/>
    <mergeCell ref="B12:B15"/>
    <mergeCell ref="C12:D15"/>
    <mergeCell ref="A16:A19"/>
    <mergeCell ref="B16:B19"/>
    <mergeCell ref="C16:D19"/>
    <mergeCell ref="A20:A23"/>
    <mergeCell ref="K46:K48"/>
    <mergeCell ref="J50:J53"/>
    <mergeCell ref="E40:H40"/>
    <mergeCell ref="E41:H41"/>
    <mergeCell ref="E42:H42"/>
    <mergeCell ref="E43:H43"/>
    <mergeCell ref="E44:H44"/>
    <mergeCell ref="E45:H45"/>
    <mergeCell ref="E46:H46"/>
    <mergeCell ref="K49:K51"/>
    <mergeCell ref="K52:K54"/>
    <mergeCell ref="E47:H47"/>
    <mergeCell ref="E48:H48"/>
    <mergeCell ref="E49:H49"/>
    <mergeCell ref="E50:H50"/>
    <mergeCell ref="E51:H51"/>
    <mergeCell ref="E52:H52"/>
    <mergeCell ref="E53:H53"/>
    <mergeCell ref="J54:J57"/>
    <mergeCell ref="K55:K57"/>
    <mergeCell ref="E54:H54"/>
    <mergeCell ref="E55:H55"/>
    <mergeCell ref="E56:H56"/>
    <mergeCell ref="E57:H57"/>
    <mergeCell ref="E31:H31"/>
    <mergeCell ref="E32:H32"/>
    <mergeCell ref="E33:H33"/>
    <mergeCell ref="E34:H34"/>
    <mergeCell ref="E35:H35"/>
    <mergeCell ref="A36:J36"/>
    <mergeCell ref="E37:H37"/>
    <mergeCell ref="E38:H38"/>
    <mergeCell ref="E39:H39"/>
    <mergeCell ref="A28:A31"/>
    <mergeCell ref="B28:B31"/>
    <mergeCell ref="C28:D31"/>
    <mergeCell ref="A32:A35"/>
    <mergeCell ref="B32:B35"/>
    <mergeCell ref="C32:D35"/>
    <mergeCell ref="C37:D37"/>
    <mergeCell ref="J28:J31"/>
    <mergeCell ref="J32:J35"/>
    <mergeCell ref="J38:J41"/>
    <mergeCell ref="J42:J45"/>
    <mergeCell ref="J46:J49"/>
    <mergeCell ref="B46:B49"/>
    <mergeCell ref="A24:A27"/>
    <mergeCell ref="B24:B27"/>
    <mergeCell ref="C24:D27"/>
    <mergeCell ref="J24:J27"/>
    <mergeCell ref="K24:K26"/>
    <mergeCell ref="E25:H25"/>
    <mergeCell ref="E26:H26"/>
    <mergeCell ref="E27:H27"/>
    <mergeCell ref="E28:H28"/>
    <mergeCell ref="K28:K30"/>
    <mergeCell ref="E29:H29"/>
    <mergeCell ref="E30:H30"/>
    <mergeCell ref="E20:H20"/>
    <mergeCell ref="E21:H21"/>
    <mergeCell ref="E22:H22"/>
    <mergeCell ref="E23:H23"/>
    <mergeCell ref="E24:H24"/>
    <mergeCell ref="E15:H15"/>
    <mergeCell ref="E16:H16"/>
    <mergeCell ref="J16:J19"/>
    <mergeCell ref="E17:H17"/>
    <mergeCell ref="E18:H18"/>
    <mergeCell ref="E19:H19"/>
    <mergeCell ref="J20:J23"/>
    <mergeCell ref="A1:J5"/>
    <mergeCell ref="A6:J6"/>
    <mergeCell ref="C7:D7"/>
    <mergeCell ref="E7:H7"/>
    <mergeCell ref="A8:A11"/>
    <mergeCell ref="B8:B11"/>
    <mergeCell ref="C8:D11"/>
    <mergeCell ref="E13:H13"/>
    <mergeCell ref="E14:H14"/>
    <mergeCell ref="E8:H8"/>
    <mergeCell ref="J8:J11"/>
    <mergeCell ref="E9:H9"/>
    <mergeCell ref="E10:H10"/>
    <mergeCell ref="E11:H11"/>
    <mergeCell ref="E12:H12"/>
    <mergeCell ref="J12:J15"/>
  </mergeCells>
  <conditionalFormatting sqref="J8:J35 J38 J42 J46 J50 J54 J58 J62 J66 J70 J74 J78 J82 J88 J106 J110 J114 J118 J122 J126">
    <cfRule type="cellIs" dxfId="52" priority="13" operator="equal">
      <formula>0</formula>
    </cfRule>
    <cfRule type="cellIs" dxfId="51" priority="14" operator="between">
      <formula>1</formula>
      <formula>3</formula>
    </cfRule>
  </conditionalFormatting>
  <conditionalFormatting sqref="J8:J35 J38 J42 J46 J50 J54 J58 J62 J66 J70 J74 J78 J82 J88 J106 J110 J114 J118 J122 J126">
    <cfRule type="cellIs" dxfId="50" priority="15" operator="between">
      <formula>4</formula>
      <formula>6</formula>
    </cfRule>
  </conditionalFormatting>
  <conditionalFormatting sqref="J8:J35 J38 J42 J46 J50 J54 J58 J62 J66 J70 J74 J78 J82 J88 J106 J110 J114 J118 J122 J126">
    <cfRule type="cellIs" dxfId="49" priority="16" operator="between">
      <formula>7</formula>
      <formula>9</formula>
    </cfRule>
  </conditionalFormatting>
  <conditionalFormatting sqref="J100">
    <cfRule type="cellIs" dxfId="48" priority="9" operator="equal">
      <formula>0</formula>
    </cfRule>
    <cfRule type="cellIs" dxfId="47" priority="10" operator="between">
      <formula>1</formula>
      <formula>3</formula>
    </cfRule>
  </conditionalFormatting>
  <conditionalFormatting sqref="J100">
    <cfRule type="cellIs" dxfId="46" priority="11" operator="between">
      <formula>4</formula>
      <formula>6</formula>
    </cfRule>
  </conditionalFormatting>
  <conditionalFormatting sqref="J100">
    <cfRule type="cellIs" dxfId="45" priority="12" operator="between">
      <formula>7</formula>
      <formula>9</formula>
    </cfRule>
  </conditionalFormatting>
  <conditionalFormatting sqref="J96">
    <cfRule type="cellIs" dxfId="44" priority="5" operator="equal">
      <formula>0</formula>
    </cfRule>
    <cfRule type="cellIs" dxfId="43" priority="6" operator="between">
      <formula>1</formula>
      <formula>3</formula>
    </cfRule>
  </conditionalFormatting>
  <conditionalFormatting sqref="J96">
    <cfRule type="cellIs" dxfId="42" priority="7" operator="between">
      <formula>4</formula>
      <formula>6</formula>
    </cfRule>
  </conditionalFormatting>
  <conditionalFormatting sqref="J96">
    <cfRule type="cellIs" dxfId="41" priority="8" operator="between">
      <formula>7</formula>
      <formula>9</formula>
    </cfRule>
  </conditionalFormatting>
  <conditionalFormatting sqref="J92">
    <cfRule type="cellIs" dxfId="40" priority="1" operator="equal">
      <formula>0</formula>
    </cfRule>
    <cfRule type="cellIs" dxfId="39" priority="2" operator="between">
      <formula>1</formula>
      <formula>3</formula>
    </cfRule>
  </conditionalFormatting>
  <conditionalFormatting sqref="J92">
    <cfRule type="cellIs" dxfId="38" priority="3" operator="between">
      <formula>4</formula>
      <formula>6</formula>
    </cfRule>
  </conditionalFormatting>
  <conditionalFormatting sqref="J92">
    <cfRule type="cellIs" dxfId="37" priority="4" operator="between">
      <formula>7</formula>
      <formula>9</formula>
    </cfRule>
  </conditionalFormatting>
  <dataValidations count="1">
    <dataValidation type="list" allowBlank="1" showInputMessage="1" showErrorMessage="1" prompt="Κάντε κλικ και πληκτρολογήστε μια τιμή από η λίστα των στοιχείων" sqref="J8:J35 J38:J85 J106:J129 J88:J103">
      <formula1>"0,1,2,3,4,5,6,7,8,9"</formula1>
    </dataValidation>
  </dataValidations>
  <hyperlinks>
    <hyperlink ref="A1" location="Framework Overview!A1" display="Back to Framework Overview"/>
  </hyperlinks>
  <pageMargins left="0.7" right="0.7" top="0.75" bottom="0.75"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outlinePr summaryBelow="0" summaryRight="0"/>
  </sheetPr>
  <dimension ref="A1:J1000"/>
  <sheetViews>
    <sheetView tabSelected="1" topLeftCell="A4" zoomScale="76" zoomScaleNormal="76" workbookViewId="0">
      <selection activeCell="L27" sqref="L27"/>
    </sheetView>
  </sheetViews>
  <sheetFormatPr baseColWidth="10" defaultColWidth="14.42578125" defaultRowHeight="15" customHeight="1" x14ac:dyDescent="0.2"/>
  <cols>
    <col min="1" max="1" width="24" customWidth="1"/>
    <col min="2" max="2" width="52.85546875" customWidth="1"/>
    <col min="3" max="3" width="12.85546875" style="285" customWidth="1"/>
    <col min="4" max="4" width="13.28515625" style="285" customWidth="1"/>
    <col min="5" max="5" width="19" customWidth="1"/>
    <col min="6" max="6" width="19.42578125" customWidth="1"/>
    <col min="7" max="7" width="20.85546875" customWidth="1"/>
    <col min="8" max="8" width="35.28515625" customWidth="1"/>
    <col min="9" max="10" width="29.28515625" customWidth="1"/>
  </cols>
  <sheetData>
    <row r="1" spans="1:10" ht="15.75" customHeight="1" x14ac:dyDescent="0.2">
      <c r="A1" s="237" t="s">
        <v>17</v>
      </c>
      <c r="B1" s="143"/>
      <c r="C1" s="143"/>
      <c r="D1" s="143"/>
      <c r="E1" s="143"/>
      <c r="F1" s="143"/>
      <c r="G1" s="143"/>
      <c r="H1" s="143"/>
      <c r="I1" s="143"/>
      <c r="J1" s="143"/>
    </row>
    <row r="2" spans="1:10" ht="15.75" customHeight="1" x14ac:dyDescent="0.2">
      <c r="A2" s="143"/>
      <c r="B2" s="143"/>
      <c r="C2" s="143"/>
      <c r="D2" s="143"/>
      <c r="E2" s="143"/>
      <c r="F2" s="143"/>
      <c r="G2" s="143"/>
      <c r="H2" s="143"/>
      <c r="I2" s="143"/>
      <c r="J2" s="143"/>
    </row>
    <row r="3" spans="1:10" ht="15.75" customHeight="1" x14ac:dyDescent="0.2">
      <c r="A3" s="143"/>
      <c r="B3" s="143"/>
      <c r="C3" s="143"/>
      <c r="D3" s="143"/>
      <c r="E3" s="143"/>
      <c r="F3" s="143"/>
      <c r="G3" s="143"/>
      <c r="H3" s="143"/>
      <c r="I3" s="143"/>
      <c r="J3" s="143"/>
    </row>
    <row r="4" spans="1:10" ht="15.75" customHeight="1" x14ac:dyDescent="0.2">
      <c r="A4" s="143"/>
      <c r="B4" s="143"/>
      <c r="C4" s="143"/>
      <c r="D4" s="143"/>
      <c r="E4" s="143"/>
      <c r="F4" s="143"/>
      <c r="G4" s="143"/>
      <c r="H4" s="143"/>
      <c r="I4" s="143"/>
      <c r="J4" s="143"/>
    </row>
    <row r="5" spans="1:10" ht="15.75" customHeight="1" x14ac:dyDescent="0.2">
      <c r="A5" s="143"/>
      <c r="B5" s="143"/>
      <c r="C5" s="143"/>
      <c r="D5" s="143"/>
      <c r="E5" s="143"/>
      <c r="F5" s="143"/>
      <c r="G5" s="143"/>
      <c r="H5" s="143"/>
      <c r="I5" s="143"/>
      <c r="J5" s="143"/>
    </row>
    <row r="6" spans="1:10" ht="15.75" customHeight="1" x14ac:dyDescent="0.2">
      <c r="A6" s="238" t="s">
        <v>188</v>
      </c>
      <c r="B6" s="123"/>
      <c r="C6" s="123"/>
      <c r="D6" s="123"/>
      <c r="E6" s="123"/>
      <c r="F6" s="123"/>
      <c r="G6" s="123"/>
      <c r="H6" s="123"/>
      <c r="I6" s="123"/>
      <c r="J6" s="123"/>
    </row>
    <row r="7" spans="1:10" ht="69" customHeight="1" thickBot="1" x14ac:dyDescent="0.25">
      <c r="A7" s="101" t="s">
        <v>335</v>
      </c>
      <c r="B7" s="60" t="s">
        <v>95</v>
      </c>
      <c r="C7" s="272" t="s">
        <v>96</v>
      </c>
      <c r="D7" s="273"/>
      <c r="E7" s="168" t="s">
        <v>97</v>
      </c>
      <c r="F7" s="123"/>
      <c r="G7" s="123"/>
      <c r="H7" s="123"/>
      <c r="I7" s="59" t="s">
        <v>189</v>
      </c>
      <c r="J7" s="59" t="s">
        <v>99</v>
      </c>
    </row>
    <row r="8" spans="1:10" ht="37.5" customHeight="1" x14ac:dyDescent="0.2">
      <c r="A8" s="169" t="s">
        <v>265</v>
      </c>
      <c r="B8" s="239" t="s">
        <v>264</v>
      </c>
      <c r="C8" s="274" t="s">
        <v>275</v>
      </c>
      <c r="D8" s="274"/>
      <c r="E8" s="242" t="s">
        <v>266</v>
      </c>
      <c r="F8" s="243"/>
      <c r="G8" s="243"/>
      <c r="H8" s="243"/>
      <c r="I8" s="7">
        <v>0</v>
      </c>
      <c r="J8" s="211">
        <v>4</v>
      </c>
    </row>
    <row r="9" spans="1:10" ht="37.5" customHeight="1" x14ac:dyDescent="0.2">
      <c r="A9" s="121"/>
      <c r="B9" s="240"/>
      <c r="C9" s="275"/>
      <c r="D9" s="275"/>
      <c r="E9" s="232" t="s">
        <v>267</v>
      </c>
      <c r="F9" s="232"/>
      <c r="G9" s="232"/>
      <c r="H9" s="232"/>
      <c r="I9" s="8">
        <v>44256</v>
      </c>
      <c r="J9" s="212"/>
    </row>
    <row r="10" spans="1:10" ht="37.5" customHeight="1" x14ac:dyDescent="0.2">
      <c r="A10" s="121"/>
      <c r="B10" s="240"/>
      <c r="C10" s="275"/>
      <c r="D10" s="275"/>
      <c r="E10" s="233" t="s">
        <v>268</v>
      </c>
      <c r="F10" s="215"/>
      <c r="G10" s="215"/>
      <c r="H10" s="215"/>
      <c r="I10" s="9">
        <v>44351</v>
      </c>
      <c r="J10" s="212"/>
    </row>
    <row r="11" spans="1:10" ht="37.5" customHeight="1" thickBot="1" x14ac:dyDescent="0.25">
      <c r="A11" s="170"/>
      <c r="B11" s="241"/>
      <c r="C11" s="276"/>
      <c r="D11" s="276"/>
      <c r="E11" s="230" t="s">
        <v>269</v>
      </c>
      <c r="F11" s="231"/>
      <c r="G11" s="231"/>
      <c r="H11" s="231"/>
      <c r="I11" s="10">
        <v>44446</v>
      </c>
      <c r="J11" s="213"/>
    </row>
    <row r="12" spans="1:10" ht="50.25" customHeight="1" x14ac:dyDescent="0.2">
      <c r="A12" s="169" t="s">
        <v>277</v>
      </c>
      <c r="B12" s="244" t="s">
        <v>270</v>
      </c>
      <c r="C12" s="274" t="s">
        <v>276</v>
      </c>
      <c r="D12" s="274"/>
      <c r="E12" s="236" t="s">
        <v>271</v>
      </c>
      <c r="F12" s="177"/>
      <c r="G12" s="177"/>
      <c r="H12" s="177"/>
      <c r="I12" s="7">
        <v>0</v>
      </c>
      <c r="J12" s="211">
        <v>3</v>
      </c>
    </row>
    <row r="13" spans="1:10" ht="63" customHeight="1" x14ac:dyDescent="0.2">
      <c r="A13" s="121"/>
      <c r="B13" s="245"/>
      <c r="C13" s="275"/>
      <c r="D13" s="275"/>
      <c r="E13" s="232" t="s">
        <v>272</v>
      </c>
      <c r="F13" s="174"/>
      <c r="G13" s="174"/>
      <c r="H13" s="174"/>
      <c r="I13" s="8">
        <v>44256</v>
      </c>
      <c r="J13" s="212"/>
    </row>
    <row r="14" spans="1:10" ht="63.75" customHeight="1" x14ac:dyDescent="0.2">
      <c r="A14" s="121"/>
      <c r="B14" s="245"/>
      <c r="C14" s="275"/>
      <c r="D14" s="275"/>
      <c r="E14" s="233" t="s">
        <v>273</v>
      </c>
      <c r="F14" s="215"/>
      <c r="G14" s="215"/>
      <c r="H14" s="215"/>
      <c r="I14" s="9">
        <v>44351</v>
      </c>
      <c r="J14" s="212"/>
    </row>
    <row r="15" spans="1:10" ht="54" customHeight="1" thickBot="1" x14ac:dyDescent="0.25">
      <c r="A15" s="170"/>
      <c r="B15" s="246"/>
      <c r="C15" s="276"/>
      <c r="D15" s="276"/>
      <c r="E15" s="230" t="s">
        <v>274</v>
      </c>
      <c r="F15" s="231"/>
      <c r="G15" s="231"/>
      <c r="H15" s="231"/>
      <c r="I15" s="10">
        <v>44446</v>
      </c>
      <c r="J15" s="213"/>
    </row>
    <row r="16" spans="1:10" ht="15.75" customHeight="1" x14ac:dyDescent="0.2">
      <c r="A16" s="234" t="s">
        <v>190</v>
      </c>
      <c r="B16" s="123"/>
      <c r="C16" s="123"/>
      <c r="D16" s="123"/>
      <c r="E16" s="123"/>
      <c r="F16" s="123"/>
      <c r="G16" s="123"/>
      <c r="H16" s="123"/>
      <c r="I16" s="123"/>
      <c r="J16" s="123"/>
    </row>
    <row r="17" spans="1:10" ht="74.25" customHeight="1" thickBot="1" x14ac:dyDescent="0.25">
      <c r="A17" s="103" t="s">
        <v>335</v>
      </c>
      <c r="B17" s="62" t="s">
        <v>95</v>
      </c>
      <c r="C17" s="277" t="s">
        <v>96</v>
      </c>
      <c r="D17" s="278"/>
      <c r="E17" s="192" t="s">
        <v>97</v>
      </c>
      <c r="F17" s="123"/>
      <c r="G17" s="123"/>
      <c r="H17" s="123"/>
      <c r="I17" s="61" t="s">
        <v>189</v>
      </c>
      <c r="J17" s="61" t="s">
        <v>99</v>
      </c>
    </row>
    <row r="18" spans="1:10" ht="28.5" customHeight="1" x14ac:dyDescent="0.2">
      <c r="A18" s="169" t="s">
        <v>278</v>
      </c>
      <c r="B18" s="188" t="s">
        <v>279</v>
      </c>
      <c r="C18" s="274" t="s">
        <v>280</v>
      </c>
      <c r="D18" s="274"/>
      <c r="E18" s="225" t="s">
        <v>281</v>
      </c>
      <c r="F18" s="177"/>
      <c r="G18" s="177"/>
      <c r="H18" s="177"/>
      <c r="I18" s="7">
        <v>0</v>
      </c>
      <c r="J18" s="211">
        <v>3</v>
      </c>
    </row>
    <row r="19" spans="1:10" ht="25.5" customHeight="1" x14ac:dyDescent="0.2">
      <c r="A19" s="121"/>
      <c r="B19" s="143"/>
      <c r="C19" s="275"/>
      <c r="D19" s="275"/>
      <c r="E19" s="174" t="s">
        <v>282</v>
      </c>
      <c r="F19" s="174"/>
      <c r="G19" s="174"/>
      <c r="H19" s="174"/>
      <c r="I19" s="8">
        <v>44256</v>
      </c>
      <c r="J19" s="212"/>
    </row>
    <row r="20" spans="1:10" ht="25.5" customHeight="1" x14ac:dyDescent="0.2">
      <c r="A20" s="121"/>
      <c r="B20" s="143"/>
      <c r="C20" s="275"/>
      <c r="D20" s="275"/>
      <c r="E20" s="218" t="s">
        <v>283</v>
      </c>
      <c r="F20" s="215"/>
      <c r="G20" s="215"/>
      <c r="H20" s="215"/>
      <c r="I20" s="9">
        <v>44351</v>
      </c>
      <c r="J20" s="212"/>
    </row>
    <row r="21" spans="1:10" ht="44.45" customHeight="1" thickBot="1" x14ac:dyDescent="0.25">
      <c r="A21" s="170"/>
      <c r="B21" s="133"/>
      <c r="C21" s="276"/>
      <c r="D21" s="276"/>
      <c r="E21" s="219" t="s">
        <v>284</v>
      </c>
      <c r="F21" s="217"/>
      <c r="G21" s="217"/>
      <c r="H21" s="217"/>
      <c r="I21" s="10">
        <v>44446</v>
      </c>
      <c r="J21" s="213"/>
    </row>
    <row r="22" spans="1:10" ht="38.25" customHeight="1" x14ac:dyDescent="0.2">
      <c r="A22" s="169" t="s">
        <v>285</v>
      </c>
      <c r="B22" s="188" t="s">
        <v>286</v>
      </c>
      <c r="C22" s="274" t="s">
        <v>425</v>
      </c>
      <c r="D22" s="274"/>
      <c r="E22" s="225" t="s">
        <v>287</v>
      </c>
      <c r="F22" s="177"/>
      <c r="G22" s="177"/>
      <c r="H22" s="177"/>
      <c r="I22" s="7">
        <v>0</v>
      </c>
      <c r="J22" s="211">
        <v>3</v>
      </c>
    </row>
    <row r="23" spans="1:10" ht="49.5" customHeight="1" x14ac:dyDescent="0.2">
      <c r="A23" s="121"/>
      <c r="B23" s="143"/>
      <c r="C23" s="275"/>
      <c r="D23" s="275"/>
      <c r="E23" s="173" t="s">
        <v>288</v>
      </c>
      <c r="F23" s="174"/>
      <c r="G23" s="174"/>
      <c r="H23" s="174"/>
      <c r="I23" s="8">
        <v>44256</v>
      </c>
      <c r="J23" s="212"/>
    </row>
    <row r="24" spans="1:10" ht="39" customHeight="1" x14ac:dyDescent="0.2">
      <c r="A24" s="121"/>
      <c r="B24" s="143"/>
      <c r="C24" s="275"/>
      <c r="D24" s="275"/>
      <c r="E24" s="214" t="s">
        <v>289</v>
      </c>
      <c r="F24" s="215"/>
      <c r="G24" s="215"/>
      <c r="H24" s="215"/>
      <c r="I24" s="9">
        <v>44351</v>
      </c>
      <c r="J24" s="212"/>
    </row>
    <row r="25" spans="1:10" ht="39.75" customHeight="1" thickBot="1" x14ac:dyDescent="0.25">
      <c r="A25" s="170"/>
      <c r="B25" s="133"/>
      <c r="C25" s="276"/>
      <c r="D25" s="276"/>
      <c r="E25" s="219" t="s">
        <v>286</v>
      </c>
      <c r="F25" s="217"/>
      <c r="G25" s="217"/>
      <c r="H25" s="217"/>
      <c r="I25" s="10">
        <v>44446</v>
      </c>
      <c r="J25" s="213"/>
    </row>
    <row r="26" spans="1:10" ht="39" customHeight="1" x14ac:dyDescent="0.2">
      <c r="A26" s="169" t="s">
        <v>191</v>
      </c>
      <c r="B26" s="188" t="s">
        <v>290</v>
      </c>
      <c r="C26" s="274" t="s">
        <v>291</v>
      </c>
      <c r="D26" s="274"/>
      <c r="E26" s="185" t="s">
        <v>292</v>
      </c>
      <c r="F26" s="177"/>
      <c r="G26" s="177"/>
      <c r="H26" s="177"/>
      <c r="I26" s="7">
        <v>0</v>
      </c>
      <c r="J26" s="211">
        <v>3</v>
      </c>
    </row>
    <row r="27" spans="1:10" ht="38.25" customHeight="1" x14ac:dyDescent="0.2">
      <c r="A27" s="121"/>
      <c r="B27" s="143"/>
      <c r="C27" s="275"/>
      <c r="D27" s="275"/>
      <c r="E27" s="183" t="s">
        <v>293</v>
      </c>
      <c r="F27" s="174"/>
      <c r="G27" s="174"/>
      <c r="H27" s="174"/>
      <c r="I27" s="8">
        <v>44256</v>
      </c>
      <c r="J27" s="212"/>
    </row>
    <row r="28" spans="1:10" ht="36.75" customHeight="1" x14ac:dyDescent="0.2">
      <c r="A28" s="121"/>
      <c r="B28" s="143"/>
      <c r="C28" s="275"/>
      <c r="D28" s="275"/>
      <c r="E28" s="218" t="s">
        <v>294</v>
      </c>
      <c r="F28" s="215"/>
      <c r="G28" s="215"/>
      <c r="H28" s="215"/>
      <c r="I28" s="9">
        <v>44351</v>
      </c>
      <c r="J28" s="212"/>
    </row>
    <row r="29" spans="1:10" ht="27" customHeight="1" thickBot="1" x14ac:dyDescent="0.25">
      <c r="A29" s="170"/>
      <c r="B29" s="133"/>
      <c r="C29" s="276"/>
      <c r="D29" s="276"/>
      <c r="E29" s="219" t="s">
        <v>295</v>
      </c>
      <c r="F29" s="217"/>
      <c r="G29" s="217"/>
      <c r="H29" s="217"/>
      <c r="I29" s="10">
        <v>44446</v>
      </c>
      <c r="J29" s="213"/>
    </row>
    <row r="30" spans="1:10" ht="20.25" customHeight="1" thickBot="1" x14ac:dyDescent="0.25">
      <c r="A30" s="193" t="s">
        <v>300</v>
      </c>
      <c r="B30" s="171" t="s">
        <v>301</v>
      </c>
      <c r="C30" s="274" t="s">
        <v>302</v>
      </c>
      <c r="D30" s="274"/>
      <c r="E30" s="209" t="s">
        <v>296</v>
      </c>
      <c r="F30" s="210"/>
      <c r="G30" s="210"/>
      <c r="H30" s="210"/>
      <c r="I30" s="7">
        <v>0</v>
      </c>
      <c r="J30" s="211">
        <v>3</v>
      </c>
    </row>
    <row r="31" spans="1:10" ht="20.25" customHeight="1" x14ac:dyDescent="0.2">
      <c r="A31" s="121"/>
      <c r="B31" s="143"/>
      <c r="C31" s="275"/>
      <c r="D31" s="275"/>
      <c r="E31" s="173" t="s">
        <v>297</v>
      </c>
      <c r="F31" s="174"/>
      <c r="G31" s="174"/>
      <c r="H31" s="174"/>
      <c r="I31" s="8">
        <v>44256</v>
      </c>
      <c r="J31" s="212"/>
    </row>
    <row r="32" spans="1:10" ht="20.25" customHeight="1" x14ac:dyDescent="0.2">
      <c r="A32" s="121"/>
      <c r="B32" s="143"/>
      <c r="C32" s="275"/>
      <c r="D32" s="275"/>
      <c r="E32" s="214" t="s">
        <v>298</v>
      </c>
      <c r="F32" s="215"/>
      <c r="G32" s="215"/>
      <c r="H32" s="215"/>
      <c r="I32" s="9">
        <v>44351</v>
      </c>
      <c r="J32" s="212"/>
    </row>
    <row r="33" spans="1:10" ht="20.25" customHeight="1" thickBot="1" x14ac:dyDescent="0.25">
      <c r="A33" s="170"/>
      <c r="B33" s="133"/>
      <c r="C33" s="276"/>
      <c r="D33" s="276"/>
      <c r="E33" s="216" t="s">
        <v>299</v>
      </c>
      <c r="F33" s="217"/>
      <c r="G33" s="217"/>
      <c r="H33" s="217"/>
      <c r="I33" s="10">
        <v>44446</v>
      </c>
      <c r="J33" s="213"/>
    </row>
    <row r="34" spans="1:10" ht="25.5" customHeight="1" x14ac:dyDescent="0.2">
      <c r="A34" s="193" t="s">
        <v>192</v>
      </c>
      <c r="B34" s="171" t="s">
        <v>303</v>
      </c>
      <c r="C34" s="274" t="s">
        <v>304</v>
      </c>
      <c r="D34" s="274"/>
      <c r="E34" s="176" t="s">
        <v>305</v>
      </c>
      <c r="F34" s="177"/>
      <c r="G34" s="177"/>
      <c r="H34" s="177"/>
      <c r="I34" s="7">
        <v>0</v>
      </c>
      <c r="J34" s="211">
        <v>9</v>
      </c>
    </row>
    <row r="35" spans="1:10" ht="25.5" customHeight="1" x14ac:dyDescent="0.2">
      <c r="A35" s="121"/>
      <c r="B35" s="143"/>
      <c r="C35" s="275"/>
      <c r="D35" s="275"/>
      <c r="E35" s="173" t="s">
        <v>306</v>
      </c>
      <c r="F35" s="174"/>
      <c r="G35" s="174"/>
      <c r="H35" s="174"/>
      <c r="I35" s="8">
        <v>44256</v>
      </c>
      <c r="J35" s="212"/>
    </row>
    <row r="36" spans="1:10" ht="36.75" customHeight="1" x14ac:dyDescent="0.2">
      <c r="A36" s="121"/>
      <c r="B36" s="143"/>
      <c r="C36" s="275"/>
      <c r="D36" s="275"/>
      <c r="E36" s="214" t="s">
        <v>307</v>
      </c>
      <c r="F36" s="215"/>
      <c r="G36" s="215"/>
      <c r="H36" s="215"/>
      <c r="I36" s="9">
        <v>44351</v>
      </c>
      <c r="J36" s="212"/>
    </row>
    <row r="37" spans="1:10" ht="39" customHeight="1" thickBot="1" x14ac:dyDescent="0.25">
      <c r="A37" s="170"/>
      <c r="B37" s="133"/>
      <c r="C37" s="276"/>
      <c r="D37" s="276"/>
      <c r="E37" s="220" t="s">
        <v>308</v>
      </c>
      <c r="F37" s="221"/>
      <c r="G37" s="221"/>
      <c r="H37" s="221"/>
      <c r="I37" s="10">
        <v>44446</v>
      </c>
      <c r="J37" s="213"/>
    </row>
    <row r="38" spans="1:10" ht="15.75" customHeight="1" x14ac:dyDescent="0.2">
      <c r="A38" s="67" t="s">
        <v>193</v>
      </c>
      <c r="B38" s="67"/>
      <c r="C38" s="279"/>
      <c r="D38" s="279"/>
      <c r="E38" s="67"/>
      <c r="F38" s="67"/>
      <c r="G38" s="67"/>
      <c r="H38" s="67"/>
      <c r="I38" s="67"/>
      <c r="J38" s="67"/>
    </row>
    <row r="39" spans="1:10" ht="15.75" customHeight="1" thickBot="1" x14ac:dyDescent="0.25">
      <c r="A39" s="104" t="s">
        <v>335</v>
      </c>
      <c r="B39" s="64" t="s">
        <v>194</v>
      </c>
      <c r="C39" s="280" t="s">
        <v>195</v>
      </c>
      <c r="D39" s="278"/>
      <c r="E39" s="199" t="s">
        <v>97</v>
      </c>
      <c r="F39" s="123"/>
      <c r="G39" s="123"/>
      <c r="H39" s="123"/>
      <c r="I39" s="63" t="s">
        <v>189</v>
      </c>
      <c r="J39" s="63" t="s">
        <v>99</v>
      </c>
    </row>
    <row r="40" spans="1:10" ht="38.25" customHeight="1" x14ac:dyDescent="0.2">
      <c r="A40" s="193" t="s">
        <v>309</v>
      </c>
      <c r="B40" s="171" t="s">
        <v>310</v>
      </c>
      <c r="C40" s="274" t="s">
        <v>311</v>
      </c>
      <c r="D40" s="274"/>
      <c r="E40" s="176" t="s">
        <v>312</v>
      </c>
      <c r="F40" s="177"/>
      <c r="G40" s="177"/>
      <c r="H40" s="177"/>
      <c r="I40" s="7">
        <v>0</v>
      </c>
      <c r="J40" s="211">
        <v>9</v>
      </c>
    </row>
    <row r="41" spans="1:10" ht="37.5" customHeight="1" x14ac:dyDescent="0.2">
      <c r="A41" s="121"/>
      <c r="B41" s="143"/>
      <c r="C41" s="275"/>
      <c r="D41" s="275"/>
      <c r="E41" s="173" t="s">
        <v>313</v>
      </c>
      <c r="F41" s="174"/>
      <c r="G41" s="174"/>
      <c r="H41" s="174"/>
      <c r="I41" s="8">
        <v>44256</v>
      </c>
      <c r="J41" s="212"/>
    </row>
    <row r="42" spans="1:10" ht="25.5" customHeight="1" x14ac:dyDescent="0.2">
      <c r="A42" s="121"/>
      <c r="B42" s="143"/>
      <c r="C42" s="275"/>
      <c r="D42" s="275"/>
      <c r="E42" s="214" t="s">
        <v>314</v>
      </c>
      <c r="F42" s="215"/>
      <c r="G42" s="215"/>
      <c r="H42" s="215"/>
      <c r="I42" s="9">
        <v>44351</v>
      </c>
      <c r="J42" s="212"/>
    </row>
    <row r="43" spans="1:10" ht="39" customHeight="1" thickBot="1" x14ac:dyDescent="0.25">
      <c r="A43" s="170"/>
      <c r="B43" s="133"/>
      <c r="C43" s="276"/>
      <c r="D43" s="276"/>
      <c r="E43" s="216" t="s">
        <v>315</v>
      </c>
      <c r="F43" s="217"/>
      <c r="G43" s="217"/>
      <c r="H43" s="217"/>
      <c r="I43" s="10">
        <v>44446</v>
      </c>
      <c r="J43" s="213"/>
    </row>
    <row r="44" spans="1:10" ht="15.75" customHeight="1" x14ac:dyDescent="0.2">
      <c r="A44" s="226" t="s">
        <v>196</v>
      </c>
      <c r="B44" s="123"/>
      <c r="C44" s="123"/>
      <c r="D44" s="123"/>
      <c r="E44" s="123"/>
      <c r="F44" s="123"/>
      <c r="G44" s="123"/>
      <c r="H44" s="123"/>
      <c r="I44" s="123"/>
      <c r="J44" s="123"/>
    </row>
    <row r="45" spans="1:10" ht="15.75" customHeight="1" thickBot="1" x14ac:dyDescent="0.25">
      <c r="A45" s="105" t="s">
        <v>335</v>
      </c>
      <c r="B45" s="66" t="s">
        <v>95</v>
      </c>
      <c r="C45" s="281" t="s">
        <v>96</v>
      </c>
      <c r="D45" s="278"/>
      <c r="E45" s="203" t="s">
        <v>97</v>
      </c>
      <c r="F45" s="123"/>
      <c r="G45" s="123"/>
      <c r="H45" s="123"/>
      <c r="I45" s="65" t="s">
        <v>189</v>
      </c>
      <c r="J45" s="65" t="s">
        <v>99</v>
      </c>
    </row>
    <row r="46" spans="1:10" ht="36.75" customHeight="1" x14ac:dyDescent="0.2">
      <c r="A46" s="169" t="s">
        <v>197</v>
      </c>
      <c r="B46" s="188" t="s">
        <v>316</v>
      </c>
      <c r="C46" s="274" t="s">
        <v>317</v>
      </c>
      <c r="D46" s="274"/>
      <c r="E46" s="185" t="s">
        <v>318</v>
      </c>
      <c r="F46" s="177"/>
      <c r="G46" s="177"/>
      <c r="H46" s="177"/>
      <c r="I46" s="7">
        <v>0</v>
      </c>
      <c r="J46" s="211">
        <v>9</v>
      </c>
    </row>
    <row r="47" spans="1:10" ht="37.5" customHeight="1" x14ac:dyDescent="0.2">
      <c r="A47" s="121"/>
      <c r="B47" s="143"/>
      <c r="C47" s="275"/>
      <c r="D47" s="275"/>
      <c r="E47" s="183" t="s">
        <v>319</v>
      </c>
      <c r="F47" s="174"/>
      <c r="G47" s="174"/>
      <c r="H47" s="174"/>
      <c r="I47" s="8">
        <v>44256</v>
      </c>
      <c r="J47" s="212"/>
    </row>
    <row r="48" spans="1:10" ht="51.75" customHeight="1" x14ac:dyDescent="0.2">
      <c r="A48" s="121"/>
      <c r="B48" s="143"/>
      <c r="C48" s="275"/>
      <c r="D48" s="275"/>
      <c r="E48" s="218" t="s">
        <v>320</v>
      </c>
      <c r="F48" s="215"/>
      <c r="G48" s="215"/>
      <c r="H48" s="215"/>
      <c r="I48" s="9">
        <v>44351</v>
      </c>
      <c r="J48" s="212"/>
    </row>
    <row r="49" spans="1:10" ht="51" customHeight="1" thickBot="1" x14ac:dyDescent="0.25">
      <c r="A49" s="170"/>
      <c r="B49" s="133"/>
      <c r="C49" s="276"/>
      <c r="D49" s="276"/>
      <c r="E49" s="235" t="s">
        <v>321</v>
      </c>
      <c r="F49" s="217"/>
      <c r="G49" s="217"/>
      <c r="H49" s="217"/>
      <c r="I49" s="10">
        <v>44446</v>
      </c>
      <c r="J49" s="213"/>
    </row>
    <row r="50" spans="1:10" ht="29.45" customHeight="1" x14ac:dyDescent="0.2">
      <c r="A50" s="169" t="s">
        <v>20</v>
      </c>
      <c r="B50" s="188" t="s">
        <v>322</v>
      </c>
      <c r="C50" s="274" t="s">
        <v>323</v>
      </c>
      <c r="D50" s="274"/>
      <c r="E50" s="227" t="s">
        <v>324</v>
      </c>
      <c r="F50" s="177"/>
      <c r="G50" s="177"/>
      <c r="H50" s="177"/>
      <c r="I50" s="7">
        <v>0</v>
      </c>
      <c r="J50" s="211">
        <v>9</v>
      </c>
    </row>
    <row r="51" spans="1:10" ht="36.6" customHeight="1" x14ac:dyDescent="0.2">
      <c r="A51" s="121"/>
      <c r="B51" s="228"/>
      <c r="C51" s="275"/>
      <c r="D51" s="275"/>
      <c r="E51" s="222" t="s">
        <v>325</v>
      </c>
      <c r="F51" s="174"/>
      <c r="G51" s="174"/>
      <c r="H51" s="174"/>
      <c r="I51" s="8">
        <v>44256</v>
      </c>
      <c r="J51" s="212"/>
    </row>
    <row r="52" spans="1:10" ht="29.45" customHeight="1" x14ac:dyDescent="0.2">
      <c r="A52" s="121"/>
      <c r="B52" s="228"/>
      <c r="C52" s="275"/>
      <c r="D52" s="275"/>
      <c r="E52" s="223" t="s">
        <v>326</v>
      </c>
      <c r="F52" s="215"/>
      <c r="G52" s="215"/>
      <c r="H52" s="215"/>
      <c r="I52" s="9">
        <v>44351</v>
      </c>
      <c r="J52" s="212"/>
    </row>
    <row r="53" spans="1:10" ht="43.5" customHeight="1" thickBot="1" x14ac:dyDescent="0.25">
      <c r="A53" s="170"/>
      <c r="B53" s="229"/>
      <c r="C53" s="276"/>
      <c r="D53" s="276"/>
      <c r="E53" s="224" t="s">
        <v>327</v>
      </c>
      <c r="F53" s="217"/>
      <c r="G53" s="217"/>
      <c r="H53" s="217"/>
      <c r="I53" s="10">
        <v>44446</v>
      </c>
      <c r="J53" s="213"/>
    </row>
    <row r="54" spans="1:10" ht="19.5" customHeight="1" x14ac:dyDescent="0.2">
      <c r="A54" s="169" t="s">
        <v>198</v>
      </c>
      <c r="B54" s="188" t="s">
        <v>328</v>
      </c>
      <c r="C54" s="274" t="s">
        <v>329</v>
      </c>
      <c r="D54" s="274"/>
      <c r="E54" s="225" t="s">
        <v>330</v>
      </c>
      <c r="F54" s="177"/>
      <c r="G54" s="177"/>
      <c r="H54" s="177"/>
      <c r="I54" s="7">
        <v>0</v>
      </c>
      <c r="J54" s="211">
        <v>9</v>
      </c>
    </row>
    <row r="55" spans="1:10" ht="19.5" customHeight="1" x14ac:dyDescent="0.2">
      <c r="A55" s="121"/>
      <c r="B55" s="143"/>
      <c r="C55" s="275"/>
      <c r="D55" s="275"/>
      <c r="E55" s="222" t="s">
        <v>331</v>
      </c>
      <c r="F55" s="174"/>
      <c r="G55" s="174"/>
      <c r="H55" s="174"/>
      <c r="I55" s="8">
        <v>44256</v>
      </c>
      <c r="J55" s="212"/>
    </row>
    <row r="56" spans="1:10" ht="28.5" customHeight="1" x14ac:dyDescent="0.2">
      <c r="A56" s="121"/>
      <c r="B56" s="143"/>
      <c r="C56" s="275"/>
      <c r="D56" s="275"/>
      <c r="E56" s="223" t="s">
        <v>332</v>
      </c>
      <c r="F56" s="215"/>
      <c r="G56" s="215"/>
      <c r="H56" s="215"/>
      <c r="I56" s="9">
        <v>44351</v>
      </c>
      <c r="J56" s="212"/>
    </row>
    <row r="57" spans="1:10" ht="25.5" customHeight="1" thickBot="1" x14ac:dyDescent="0.25">
      <c r="A57" s="170"/>
      <c r="B57" s="133"/>
      <c r="C57" s="276"/>
      <c r="D57" s="276"/>
      <c r="E57" s="224" t="s">
        <v>333</v>
      </c>
      <c r="F57" s="217"/>
      <c r="G57" s="217"/>
      <c r="H57" s="217"/>
      <c r="I57" s="10">
        <v>44446</v>
      </c>
      <c r="J57" s="213"/>
    </row>
    <row r="58" spans="1:10" ht="15.75" customHeight="1" x14ac:dyDescent="0.2">
      <c r="A58" s="68"/>
      <c r="B58" s="69"/>
      <c r="C58" s="282"/>
      <c r="D58" s="282"/>
      <c r="E58" s="70"/>
      <c r="F58" s="70"/>
      <c r="G58" s="70"/>
      <c r="H58" s="70"/>
      <c r="I58" s="4"/>
      <c r="J58" s="13"/>
    </row>
    <row r="59" spans="1:10" ht="15.75" customHeight="1" x14ac:dyDescent="0.2">
      <c r="A59" s="18"/>
      <c r="B59" s="19"/>
      <c r="C59" s="283"/>
      <c r="D59" s="283"/>
      <c r="E59" s="15"/>
      <c r="F59" s="15"/>
      <c r="G59" s="15"/>
      <c r="H59" s="15"/>
      <c r="I59" s="4"/>
      <c r="J59" s="13"/>
    </row>
    <row r="60" spans="1:10" ht="15.75" customHeight="1" x14ac:dyDescent="0.2">
      <c r="A60" s="18"/>
      <c r="B60" s="19"/>
      <c r="C60" s="283"/>
      <c r="D60" s="283"/>
      <c r="E60" s="15"/>
      <c r="F60" s="15"/>
      <c r="G60" s="15"/>
      <c r="H60" s="15"/>
      <c r="I60" s="4"/>
      <c r="J60" s="13"/>
    </row>
    <row r="61" spans="1:10" ht="15.75" customHeight="1" x14ac:dyDescent="0.2">
      <c r="A61" s="18"/>
      <c r="B61" s="19"/>
      <c r="C61" s="283"/>
      <c r="D61" s="283"/>
      <c r="E61" s="15"/>
      <c r="F61" s="15"/>
      <c r="G61" s="15"/>
      <c r="H61" s="15"/>
      <c r="I61" s="4"/>
      <c r="J61" s="13"/>
    </row>
    <row r="62" spans="1:10" ht="15.75" customHeight="1" x14ac:dyDescent="0.2">
      <c r="A62" s="4"/>
      <c r="B62" s="4"/>
      <c r="C62" s="284"/>
      <c r="D62" s="284"/>
      <c r="E62" s="4"/>
      <c r="F62" s="4"/>
      <c r="G62" s="4"/>
      <c r="H62" s="4"/>
      <c r="I62" s="4"/>
      <c r="J62" s="13"/>
    </row>
    <row r="63" spans="1:10" ht="15.75" customHeight="1" x14ac:dyDescent="0.2">
      <c r="A63" s="4"/>
      <c r="B63" s="4"/>
      <c r="C63" s="284"/>
      <c r="D63" s="284"/>
      <c r="E63" s="4"/>
      <c r="F63" s="4"/>
      <c r="G63" s="4"/>
      <c r="H63" s="4"/>
      <c r="I63" s="4"/>
      <c r="J63" s="13"/>
    </row>
    <row r="64" spans="1:10" ht="15.75" customHeight="1" x14ac:dyDescent="0.2">
      <c r="A64" s="4"/>
      <c r="B64" s="4"/>
      <c r="C64" s="284"/>
      <c r="D64" s="284"/>
      <c r="E64" s="4"/>
      <c r="F64" s="4"/>
      <c r="G64" s="4"/>
      <c r="H64" s="4"/>
      <c r="I64" s="4"/>
      <c r="J64" s="13"/>
    </row>
    <row r="65" spans="1:10" ht="15.75" customHeight="1" x14ac:dyDescent="0.2">
      <c r="A65" s="4"/>
      <c r="B65" s="4"/>
      <c r="C65" s="284"/>
      <c r="D65" s="284"/>
      <c r="E65" s="4"/>
      <c r="F65" s="4"/>
      <c r="G65" s="4"/>
      <c r="H65" s="4"/>
      <c r="I65" s="4"/>
      <c r="J65" s="13"/>
    </row>
    <row r="66" spans="1:10" ht="15.75" customHeight="1" x14ac:dyDescent="0.2">
      <c r="A66" s="4"/>
      <c r="B66" s="4"/>
      <c r="C66" s="284"/>
      <c r="D66" s="284"/>
      <c r="E66" s="4"/>
      <c r="F66" s="4"/>
      <c r="G66" s="4"/>
      <c r="H66" s="4"/>
      <c r="I66" s="4"/>
      <c r="J66" s="13"/>
    </row>
    <row r="67" spans="1:10" ht="15.75" customHeight="1" x14ac:dyDescent="0.2">
      <c r="A67" s="4"/>
      <c r="B67" s="4"/>
      <c r="C67" s="284"/>
      <c r="D67" s="284"/>
      <c r="E67" s="4"/>
      <c r="F67" s="4"/>
      <c r="G67" s="4"/>
      <c r="H67" s="4"/>
      <c r="I67" s="4"/>
      <c r="J67" s="13"/>
    </row>
    <row r="68" spans="1:10" ht="15.75" customHeight="1" x14ac:dyDescent="0.2">
      <c r="A68" s="4"/>
      <c r="B68" s="4"/>
      <c r="C68" s="284"/>
      <c r="D68" s="284"/>
      <c r="E68" s="4"/>
      <c r="F68" s="4"/>
      <c r="G68" s="4"/>
      <c r="H68" s="4"/>
      <c r="I68" s="4"/>
      <c r="J68" s="13"/>
    </row>
    <row r="69" spans="1:10" ht="15.75" customHeight="1" x14ac:dyDescent="0.2">
      <c r="A69" s="4"/>
      <c r="B69" s="4"/>
      <c r="C69" s="284"/>
      <c r="D69" s="284"/>
      <c r="E69" s="4"/>
      <c r="F69" s="4"/>
      <c r="G69" s="4"/>
      <c r="H69" s="4"/>
      <c r="I69" s="4"/>
      <c r="J69" s="13"/>
    </row>
    <row r="70" spans="1:10" ht="15.75" customHeight="1" x14ac:dyDescent="0.2">
      <c r="A70" s="4"/>
      <c r="B70" s="4"/>
      <c r="C70" s="284"/>
      <c r="D70" s="284"/>
      <c r="E70" s="4"/>
      <c r="F70" s="4"/>
      <c r="G70" s="4"/>
      <c r="H70" s="4"/>
      <c r="I70" s="4"/>
      <c r="J70" s="13"/>
    </row>
    <row r="71" spans="1:10" ht="15.75" customHeight="1" x14ac:dyDescent="0.2">
      <c r="A71" s="4"/>
      <c r="B71" s="4"/>
      <c r="C71" s="284"/>
      <c r="D71" s="284"/>
      <c r="E71" s="4"/>
      <c r="F71" s="4"/>
      <c r="G71" s="4"/>
      <c r="H71" s="4"/>
      <c r="I71" s="4"/>
      <c r="J71" s="13"/>
    </row>
    <row r="72" spans="1:10" ht="15.75" customHeight="1" x14ac:dyDescent="0.2">
      <c r="A72" s="4"/>
      <c r="B72" s="4"/>
      <c r="C72" s="284"/>
      <c r="D72" s="284"/>
      <c r="E72" s="4"/>
      <c r="F72" s="4"/>
      <c r="G72" s="4"/>
      <c r="H72" s="4"/>
      <c r="I72" s="4"/>
      <c r="J72" s="13"/>
    </row>
    <row r="73" spans="1:10" ht="15.75" customHeight="1" x14ac:dyDescent="0.2">
      <c r="A73" s="4"/>
      <c r="B73" s="4"/>
      <c r="C73" s="284"/>
      <c r="D73" s="284"/>
      <c r="E73" s="4"/>
      <c r="F73" s="4"/>
      <c r="G73" s="4"/>
      <c r="H73" s="4"/>
      <c r="I73" s="4"/>
      <c r="J73" s="13"/>
    </row>
    <row r="74" spans="1:10" ht="15.75" customHeight="1" x14ac:dyDescent="0.2">
      <c r="A74" s="4"/>
      <c r="B74" s="4"/>
      <c r="C74" s="284"/>
      <c r="D74" s="284"/>
      <c r="E74" s="4"/>
      <c r="F74" s="4"/>
      <c r="G74" s="4"/>
      <c r="H74" s="4"/>
      <c r="I74" s="4"/>
      <c r="J74" s="13"/>
    </row>
    <row r="75" spans="1:10" ht="15.75" customHeight="1" x14ac:dyDescent="0.2">
      <c r="A75" s="4"/>
      <c r="B75" s="4"/>
      <c r="C75" s="284"/>
      <c r="D75" s="284"/>
      <c r="E75" s="4"/>
      <c r="F75" s="4"/>
      <c r="G75" s="4"/>
      <c r="H75" s="4"/>
      <c r="I75" s="4"/>
      <c r="J75" s="13"/>
    </row>
    <row r="76" spans="1:10" ht="15.75" customHeight="1" x14ac:dyDescent="0.2">
      <c r="A76" s="4"/>
      <c r="B76" s="4"/>
      <c r="C76" s="284"/>
      <c r="D76" s="284"/>
      <c r="E76" s="4"/>
      <c r="F76" s="4"/>
      <c r="G76" s="4"/>
      <c r="H76" s="4"/>
      <c r="I76" s="4"/>
      <c r="J76" s="13"/>
    </row>
    <row r="77" spans="1:10" ht="15.75" customHeight="1" x14ac:dyDescent="0.2">
      <c r="A77" s="4"/>
      <c r="B77" s="4"/>
      <c r="C77" s="284"/>
      <c r="D77" s="284"/>
      <c r="E77" s="4"/>
      <c r="F77" s="4"/>
      <c r="G77" s="4"/>
      <c r="H77" s="4"/>
      <c r="I77" s="4"/>
      <c r="J77" s="13"/>
    </row>
    <row r="78" spans="1:10" ht="15.75" customHeight="1" x14ac:dyDescent="0.2">
      <c r="A78" s="4"/>
      <c r="B78" s="4"/>
      <c r="C78" s="284"/>
      <c r="D78" s="284"/>
      <c r="E78" s="4"/>
      <c r="F78" s="4"/>
      <c r="G78" s="4"/>
      <c r="H78" s="4"/>
      <c r="I78" s="4"/>
      <c r="J78" s="13"/>
    </row>
    <row r="79" spans="1:10" ht="15.75" customHeight="1" x14ac:dyDescent="0.2">
      <c r="A79" s="4"/>
      <c r="B79" s="4"/>
      <c r="C79" s="284"/>
      <c r="D79" s="284"/>
      <c r="E79" s="4"/>
      <c r="F79" s="4"/>
      <c r="G79" s="4"/>
      <c r="H79" s="4"/>
      <c r="I79" s="4"/>
      <c r="J79" s="13"/>
    </row>
    <row r="80" spans="1:10" ht="15.75" customHeight="1" x14ac:dyDescent="0.2">
      <c r="A80" s="4"/>
      <c r="B80" s="4"/>
      <c r="C80" s="284"/>
      <c r="D80" s="284"/>
      <c r="E80" s="4"/>
      <c r="F80" s="4"/>
      <c r="G80" s="4"/>
      <c r="H80" s="4"/>
      <c r="I80" s="4"/>
      <c r="J80" s="13"/>
    </row>
    <row r="81" spans="1:10" ht="15.75" customHeight="1" x14ac:dyDescent="0.2">
      <c r="A81" s="4"/>
      <c r="B81" s="4"/>
      <c r="C81" s="284"/>
      <c r="D81" s="284"/>
      <c r="E81" s="4"/>
      <c r="F81" s="4"/>
      <c r="G81" s="4"/>
      <c r="H81" s="4"/>
      <c r="I81" s="4"/>
      <c r="J81" s="13"/>
    </row>
    <row r="82" spans="1:10" ht="15.75" customHeight="1" x14ac:dyDescent="0.2">
      <c r="A82" s="4"/>
      <c r="B82" s="4"/>
      <c r="C82" s="284"/>
      <c r="D82" s="284"/>
      <c r="E82" s="4"/>
      <c r="F82" s="4"/>
      <c r="G82" s="4"/>
      <c r="H82" s="4"/>
      <c r="I82" s="4"/>
      <c r="J82" s="13"/>
    </row>
    <row r="83" spans="1:10" ht="15.75" customHeight="1" x14ac:dyDescent="0.2">
      <c r="A83" s="4"/>
      <c r="B83" s="4"/>
      <c r="C83" s="284"/>
      <c r="D83" s="284"/>
      <c r="E83" s="4"/>
      <c r="F83" s="4"/>
      <c r="G83" s="4"/>
      <c r="H83" s="4"/>
      <c r="I83" s="4"/>
      <c r="J83" s="13"/>
    </row>
    <row r="84" spans="1:10" ht="15.75" customHeight="1" x14ac:dyDescent="0.2">
      <c r="A84" s="4"/>
      <c r="B84" s="4"/>
      <c r="C84" s="284"/>
      <c r="D84" s="284"/>
      <c r="E84" s="4"/>
      <c r="F84" s="4"/>
      <c r="G84" s="4"/>
      <c r="H84" s="4"/>
      <c r="I84" s="4"/>
      <c r="J84" s="13"/>
    </row>
    <row r="85" spans="1:10" ht="15.75" customHeight="1" x14ac:dyDescent="0.2">
      <c r="A85" s="4"/>
      <c r="B85" s="4"/>
      <c r="C85" s="284"/>
      <c r="D85" s="284"/>
      <c r="E85" s="4"/>
      <c r="F85" s="4"/>
      <c r="G85" s="4"/>
      <c r="H85" s="4"/>
      <c r="I85" s="4"/>
      <c r="J85" s="13"/>
    </row>
    <row r="86" spans="1:10" ht="15.75" customHeight="1" x14ac:dyDescent="0.2">
      <c r="A86" s="4"/>
      <c r="B86" s="4"/>
      <c r="C86" s="284"/>
      <c r="D86" s="284"/>
      <c r="E86" s="4"/>
      <c r="F86" s="4"/>
      <c r="G86" s="4"/>
      <c r="H86" s="4"/>
      <c r="I86" s="4"/>
      <c r="J86" s="13"/>
    </row>
    <row r="87" spans="1:10" ht="15.75" customHeight="1" x14ac:dyDescent="0.2">
      <c r="A87" s="4"/>
      <c r="B87" s="4"/>
      <c r="C87" s="284"/>
      <c r="D87" s="284"/>
      <c r="E87" s="4"/>
      <c r="F87" s="4"/>
      <c r="G87" s="4"/>
      <c r="H87" s="4"/>
      <c r="I87" s="4"/>
      <c r="J87" s="13"/>
    </row>
    <row r="88" spans="1:10" ht="15.75" customHeight="1" x14ac:dyDescent="0.2">
      <c r="A88" s="4"/>
      <c r="B88" s="4"/>
      <c r="C88" s="284"/>
      <c r="D88" s="284"/>
      <c r="E88" s="4"/>
      <c r="F88" s="4"/>
      <c r="G88" s="4"/>
      <c r="H88" s="4"/>
      <c r="I88" s="4"/>
      <c r="J88" s="13"/>
    </row>
    <row r="89" spans="1:10" ht="15.75" customHeight="1" x14ac:dyDescent="0.2">
      <c r="A89" s="4"/>
      <c r="B89" s="4"/>
      <c r="C89" s="284"/>
      <c r="D89" s="284"/>
      <c r="E89" s="4"/>
      <c r="F89" s="4"/>
      <c r="G89" s="4"/>
      <c r="H89" s="4"/>
      <c r="I89" s="4"/>
      <c r="J89" s="13"/>
    </row>
    <row r="90" spans="1:10" ht="15.75" customHeight="1" x14ac:dyDescent="0.2">
      <c r="A90" s="4"/>
      <c r="B90" s="4"/>
      <c r="C90" s="284"/>
      <c r="D90" s="284"/>
      <c r="E90" s="4"/>
      <c r="F90" s="4"/>
      <c r="G90" s="4"/>
      <c r="H90" s="4"/>
      <c r="I90" s="4"/>
      <c r="J90" s="13"/>
    </row>
    <row r="91" spans="1:10" ht="15.75" customHeight="1" x14ac:dyDescent="0.2">
      <c r="J91" s="13"/>
    </row>
    <row r="92" spans="1:10" ht="15.75" customHeight="1" x14ac:dyDescent="0.2">
      <c r="J92" s="13"/>
    </row>
    <row r="93" spans="1:10" ht="15.75" customHeight="1" x14ac:dyDescent="0.2">
      <c r="J93" s="13"/>
    </row>
    <row r="94" spans="1:10" ht="15.75" customHeight="1" x14ac:dyDescent="0.2">
      <c r="J94" s="13"/>
    </row>
    <row r="95" spans="1:10" ht="15.75" customHeight="1" x14ac:dyDescent="0.2">
      <c r="J95" s="13"/>
    </row>
    <row r="96" spans="1:10" ht="15.75" customHeight="1" x14ac:dyDescent="0.2">
      <c r="J96" s="13"/>
    </row>
    <row r="97" spans="10:10" ht="15.75" customHeight="1" x14ac:dyDescent="0.2">
      <c r="J97" s="13"/>
    </row>
    <row r="98" spans="10:10" ht="15.75" customHeight="1" x14ac:dyDescent="0.2">
      <c r="J98" s="13"/>
    </row>
    <row r="99" spans="10:10" ht="15.75" customHeight="1" x14ac:dyDescent="0.2">
      <c r="J99" s="13"/>
    </row>
    <row r="100" spans="10:10" ht="15.75" customHeight="1" x14ac:dyDescent="0.2">
      <c r="J100" s="13"/>
    </row>
    <row r="101" spans="10:10" ht="15.75" customHeight="1" x14ac:dyDescent="0.2">
      <c r="J101" s="13"/>
    </row>
    <row r="102" spans="10:10" ht="15.75" customHeight="1" x14ac:dyDescent="0.2">
      <c r="J102" s="13"/>
    </row>
    <row r="103" spans="10:10" ht="15.75" customHeight="1" x14ac:dyDescent="0.2">
      <c r="J103" s="13"/>
    </row>
    <row r="104" spans="10:10" ht="15.75" customHeight="1" x14ac:dyDescent="0.2">
      <c r="J104" s="13"/>
    </row>
    <row r="105" spans="10:10" ht="15.75" customHeight="1" x14ac:dyDescent="0.2">
      <c r="J105" s="13"/>
    </row>
    <row r="106" spans="10:10" ht="15.75" customHeight="1" x14ac:dyDescent="0.2">
      <c r="J106" s="13"/>
    </row>
    <row r="107" spans="10:10" ht="15.75" customHeight="1" x14ac:dyDescent="0.2">
      <c r="J107" s="13"/>
    </row>
    <row r="108" spans="10:10" ht="15.75" customHeight="1" x14ac:dyDescent="0.2">
      <c r="J108" s="13"/>
    </row>
    <row r="109" spans="10:10" ht="15.75" customHeight="1" x14ac:dyDescent="0.2">
      <c r="J109" s="13"/>
    </row>
    <row r="110" spans="10:10" ht="15.75" customHeight="1" x14ac:dyDescent="0.2">
      <c r="J110" s="13"/>
    </row>
    <row r="111" spans="10:10" ht="15.75" customHeight="1" x14ac:dyDescent="0.2">
      <c r="J111" s="13"/>
    </row>
    <row r="112" spans="10:10" ht="15.75" customHeight="1" x14ac:dyDescent="0.2">
      <c r="J112" s="13"/>
    </row>
    <row r="113" spans="10:10" ht="15.75" customHeight="1" x14ac:dyDescent="0.2">
      <c r="J113" s="13"/>
    </row>
    <row r="114" spans="10:10" ht="15.75" customHeight="1" x14ac:dyDescent="0.2">
      <c r="J114" s="13"/>
    </row>
    <row r="115" spans="10:10" ht="15.75" customHeight="1" x14ac:dyDescent="0.2">
      <c r="J115" s="13"/>
    </row>
    <row r="116" spans="10:10" ht="15.75" customHeight="1" x14ac:dyDescent="0.2">
      <c r="J116" s="13"/>
    </row>
    <row r="117" spans="10:10" ht="15.75" customHeight="1" x14ac:dyDescent="0.2">
      <c r="J117" s="13"/>
    </row>
    <row r="118" spans="10:10" ht="15.75" customHeight="1" x14ac:dyDescent="0.2">
      <c r="J118" s="13"/>
    </row>
    <row r="119" spans="10:10" ht="15.75" customHeight="1" x14ac:dyDescent="0.2">
      <c r="J119" s="13"/>
    </row>
    <row r="120" spans="10:10" ht="15.75" customHeight="1" x14ac:dyDescent="0.2">
      <c r="J120" s="13"/>
    </row>
    <row r="121" spans="10:10" ht="15.75" customHeight="1" x14ac:dyDescent="0.2">
      <c r="J121" s="13"/>
    </row>
    <row r="122" spans="10:10" ht="15.75" customHeight="1" x14ac:dyDescent="0.2">
      <c r="J122" s="13"/>
    </row>
    <row r="123" spans="10:10" ht="15.75" customHeight="1" x14ac:dyDescent="0.2">
      <c r="J123" s="13"/>
    </row>
    <row r="124" spans="10:10" ht="15.75" customHeight="1" x14ac:dyDescent="0.2">
      <c r="J124" s="13"/>
    </row>
    <row r="125" spans="10:10" ht="15.75" customHeight="1" x14ac:dyDescent="0.2">
      <c r="J125" s="13"/>
    </row>
    <row r="126" spans="10:10" ht="15.75" customHeight="1" x14ac:dyDescent="0.2">
      <c r="J126" s="13"/>
    </row>
    <row r="127" spans="10:10" ht="15.75" customHeight="1" x14ac:dyDescent="0.2">
      <c r="J127" s="13"/>
    </row>
    <row r="128" spans="10:10" ht="15.75" customHeight="1" x14ac:dyDescent="0.2">
      <c r="J128" s="13"/>
    </row>
    <row r="129" spans="10:10" ht="15.75" customHeight="1" x14ac:dyDescent="0.2">
      <c r="J129" s="13"/>
    </row>
    <row r="130" spans="10:10" ht="15.75" customHeight="1" x14ac:dyDescent="0.2">
      <c r="J130" s="13"/>
    </row>
    <row r="131" spans="10:10" ht="15.75" customHeight="1" x14ac:dyDescent="0.2">
      <c r="J131" s="13"/>
    </row>
    <row r="132" spans="10:10" ht="15.75" customHeight="1" x14ac:dyDescent="0.2">
      <c r="J132" s="13"/>
    </row>
    <row r="133" spans="10:10" ht="15.75" customHeight="1" x14ac:dyDescent="0.2">
      <c r="J133" s="13"/>
    </row>
    <row r="134" spans="10:10" ht="15.75" customHeight="1" x14ac:dyDescent="0.2">
      <c r="J134" s="13"/>
    </row>
    <row r="135" spans="10:10" ht="15.75" customHeight="1" x14ac:dyDescent="0.2">
      <c r="J135" s="13"/>
    </row>
    <row r="136" spans="10:10" ht="15.75" customHeight="1" x14ac:dyDescent="0.2">
      <c r="J136" s="13"/>
    </row>
    <row r="137" spans="10:10" ht="15.75" customHeight="1" x14ac:dyDescent="0.2">
      <c r="J137" s="13"/>
    </row>
    <row r="138" spans="10:10" ht="15.75" customHeight="1" x14ac:dyDescent="0.2">
      <c r="J138" s="13"/>
    </row>
    <row r="139" spans="10:10" ht="15.75" customHeight="1" x14ac:dyDescent="0.2">
      <c r="J139" s="13"/>
    </row>
    <row r="140" spans="10:10" ht="15.75" customHeight="1" x14ac:dyDescent="0.2">
      <c r="J140" s="13"/>
    </row>
    <row r="141" spans="10:10" ht="15.75" customHeight="1" x14ac:dyDescent="0.2">
      <c r="J141" s="13"/>
    </row>
    <row r="142" spans="10:10" ht="15.75" customHeight="1" x14ac:dyDescent="0.2">
      <c r="J142" s="13"/>
    </row>
    <row r="143" spans="10:10" ht="15.75" customHeight="1" x14ac:dyDescent="0.2">
      <c r="J143" s="13"/>
    </row>
    <row r="144" spans="10:10" ht="15.75" customHeight="1" x14ac:dyDescent="0.2">
      <c r="J144" s="13"/>
    </row>
    <row r="145" spans="10:10" ht="15.75" customHeight="1" x14ac:dyDescent="0.2">
      <c r="J145" s="13"/>
    </row>
    <row r="146" spans="10:10" ht="15.75" customHeight="1" x14ac:dyDescent="0.2">
      <c r="J146" s="13"/>
    </row>
    <row r="147" spans="10:10" ht="15.75" customHeight="1" x14ac:dyDescent="0.2">
      <c r="J147" s="13"/>
    </row>
    <row r="148" spans="10:10" ht="15.75" customHeight="1" x14ac:dyDescent="0.2">
      <c r="J148" s="13"/>
    </row>
    <row r="149" spans="10:10" ht="15.75" customHeight="1" x14ac:dyDescent="0.2">
      <c r="J149" s="13"/>
    </row>
    <row r="150" spans="10:10" ht="15.75" customHeight="1" x14ac:dyDescent="0.2">
      <c r="J150" s="13"/>
    </row>
    <row r="151" spans="10:10" ht="15.75" customHeight="1" x14ac:dyDescent="0.2">
      <c r="J151" s="13"/>
    </row>
    <row r="152" spans="10:10" ht="15.75" customHeight="1" x14ac:dyDescent="0.2">
      <c r="J152" s="13"/>
    </row>
    <row r="153" spans="10:10" ht="15.75" customHeight="1" x14ac:dyDescent="0.2">
      <c r="J153" s="13"/>
    </row>
    <row r="154" spans="10:10" ht="15.75" customHeight="1" x14ac:dyDescent="0.2">
      <c r="J154" s="13"/>
    </row>
    <row r="155" spans="10:10" ht="15.75" customHeight="1" x14ac:dyDescent="0.2">
      <c r="J155" s="13"/>
    </row>
    <row r="156" spans="10:10" ht="15.75" customHeight="1" x14ac:dyDescent="0.2">
      <c r="J156" s="13"/>
    </row>
    <row r="157" spans="10:10" ht="15.75" customHeight="1" x14ac:dyDescent="0.2">
      <c r="J157" s="13"/>
    </row>
    <row r="158" spans="10:10" ht="15.75" customHeight="1" x14ac:dyDescent="0.2">
      <c r="J158" s="13"/>
    </row>
    <row r="159" spans="10:10" ht="15.75" customHeight="1" x14ac:dyDescent="0.2">
      <c r="J159" s="13"/>
    </row>
    <row r="160" spans="10:10" ht="15.75" customHeight="1" x14ac:dyDescent="0.2">
      <c r="J160" s="13"/>
    </row>
    <row r="161" spans="10:10" ht="15.75" customHeight="1" x14ac:dyDescent="0.2">
      <c r="J161" s="13"/>
    </row>
    <row r="162" spans="10:10" ht="15.75" customHeight="1" x14ac:dyDescent="0.2">
      <c r="J162" s="13"/>
    </row>
    <row r="163" spans="10:10" ht="15.75" customHeight="1" x14ac:dyDescent="0.2">
      <c r="J163" s="13"/>
    </row>
    <row r="164" spans="10:10" ht="15.75" customHeight="1" x14ac:dyDescent="0.2">
      <c r="J164" s="13"/>
    </row>
    <row r="165" spans="10:10" ht="15.75" customHeight="1" x14ac:dyDescent="0.2">
      <c r="J165" s="13"/>
    </row>
    <row r="166" spans="10:10" ht="15.75" customHeight="1" x14ac:dyDescent="0.2">
      <c r="J166" s="13"/>
    </row>
    <row r="167" spans="10:10" ht="15.75" customHeight="1" x14ac:dyDescent="0.2">
      <c r="J167" s="13"/>
    </row>
    <row r="168" spans="10:10" ht="15.75" customHeight="1" x14ac:dyDescent="0.2">
      <c r="J168" s="13"/>
    </row>
    <row r="169" spans="10:10" ht="15.75" customHeight="1" x14ac:dyDescent="0.2">
      <c r="J169" s="13"/>
    </row>
    <row r="170" spans="10:10" ht="15.75" customHeight="1" x14ac:dyDescent="0.2">
      <c r="J170" s="13"/>
    </row>
    <row r="171" spans="10:10" ht="15.75" customHeight="1" x14ac:dyDescent="0.2">
      <c r="J171" s="13"/>
    </row>
    <row r="172" spans="10:10" ht="15.75" customHeight="1" x14ac:dyDescent="0.2">
      <c r="J172" s="13"/>
    </row>
    <row r="173" spans="10:10" ht="15.75" customHeight="1" x14ac:dyDescent="0.2">
      <c r="J173" s="13"/>
    </row>
    <row r="174" spans="10:10" ht="15.75" customHeight="1" x14ac:dyDescent="0.2">
      <c r="J174" s="13"/>
    </row>
    <row r="175" spans="10:10" ht="15.75" customHeight="1" x14ac:dyDescent="0.2">
      <c r="J175" s="13"/>
    </row>
    <row r="176" spans="10:10" ht="15.75" customHeight="1" x14ac:dyDescent="0.2">
      <c r="J176" s="13"/>
    </row>
    <row r="177" spans="10:10" ht="15.75" customHeight="1" x14ac:dyDescent="0.2">
      <c r="J177" s="13"/>
    </row>
    <row r="178" spans="10:10" ht="15.75" customHeight="1" x14ac:dyDescent="0.2">
      <c r="J178" s="13"/>
    </row>
    <row r="179" spans="10:10" ht="15.75" customHeight="1" x14ac:dyDescent="0.2">
      <c r="J179" s="13"/>
    </row>
    <row r="180" spans="10:10" ht="15.75" customHeight="1" x14ac:dyDescent="0.2">
      <c r="J180" s="13"/>
    </row>
    <row r="181" spans="10:10" ht="15.75" customHeight="1" x14ac:dyDescent="0.2">
      <c r="J181" s="13"/>
    </row>
    <row r="182" spans="10:10" ht="15.75" customHeight="1" x14ac:dyDescent="0.2">
      <c r="J182" s="13"/>
    </row>
    <row r="183" spans="10:10" ht="15.75" customHeight="1" x14ac:dyDescent="0.2">
      <c r="J183" s="13"/>
    </row>
    <row r="184" spans="10:10" ht="15.75" customHeight="1" x14ac:dyDescent="0.2">
      <c r="J184" s="13"/>
    </row>
    <row r="185" spans="10:10" ht="15.75" customHeight="1" x14ac:dyDescent="0.2">
      <c r="J185" s="13"/>
    </row>
    <row r="186" spans="10:10" ht="15.75" customHeight="1" x14ac:dyDescent="0.2">
      <c r="J186" s="13"/>
    </row>
    <row r="187" spans="10:10" ht="15.75" customHeight="1" x14ac:dyDescent="0.2">
      <c r="J187" s="13"/>
    </row>
    <row r="188" spans="10:10" ht="15.75" customHeight="1" x14ac:dyDescent="0.2">
      <c r="J188" s="13"/>
    </row>
    <row r="189" spans="10:10" ht="15.75" customHeight="1" x14ac:dyDescent="0.2">
      <c r="J189" s="13"/>
    </row>
    <row r="190" spans="10:10" ht="15.75" customHeight="1" x14ac:dyDescent="0.2">
      <c r="J190" s="13"/>
    </row>
    <row r="191" spans="10:10" ht="15.75" customHeight="1" x14ac:dyDescent="0.2">
      <c r="J191" s="13"/>
    </row>
    <row r="192" spans="10:10" ht="15.75" customHeight="1" x14ac:dyDescent="0.2">
      <c r="J192" s="13"/>
    </row>
    <row r="193" spans="10:10" ht="15.75" customHeight="1" x14ac:dyDescent="0.2">
      <c r="J193" s="13"/>
    </row>
    <row r="194" spans="10:10" ht="15.75" customHeight="1" x14ac:dyDescent="0.2">
      <c r="J194" s="13"/>
    </row>
    <row r="195" spans="10:10" ht="15.75" customHeight="1" x14ac:dyDescent="0.2">
      <c r="J195" s="13"/>
    </row>
    <row r="196" spans="10:10" ht="15.75" customHeight="1" x14ac:dyDescent="0.2">
      <c r="J196" s="13"/>
    </row>
    <row r="197" spans="10:10" ht="15.75" customHeight="1" x14ac:dyDescent="0.2">
      <c r="J197" s="13"/>
    </row>
    <row r="198" spans="10:10" ht="15.75" customHeight="1" x14ac:dyDescent="0.2">
      <c r="J198" s="13"/>
    </row>
    <row r="199" spans="10:10" ht="15.75" customHeight="1" x14ac:dyDescent="0.2">
      <c r="J199" s="13"/>
    </row>
    <row r="200" spans="10:10" ht="15.75" customHeight="1" x14ac:dyDescent="0.2">
      <c r="J200" s="13"/>
    </row>
    <row r="201" spans="10:10" ht="15.75" customHeight="1" x14ac:dyDescent="0.2">
      <c r="J201" s="13"/>
    </row>
    <row r="202" spans="10:10" ht="15.75" customHeight="1" x14ac:dyDescent="0.2">
      <c r="J202" s="13"/>
    </row>
    <row r="203" spans="10:10" ht="15.75" customHeight="1" x14ac:dyDescent="0.2">
      <c r="J203" s="13"/>
    </row>
    <row r="204" spans="10:10" ht="15.75" customHeight="1" x14ac:dyDescent="0.2">
      <c r="J204" s="13"/>
    </row>
    <row r="205" spans="10:10" ht="15.75" customHeight="1" x14ac:dyDescent="0.2">
      <c r="J205" s="13"/>
    </row>
    <row r="206" spans="10:10" ht="15.75" customHeight="1" x14ac:dyDescent="0.2">
      <c r="J206" s="13"/>
    </row>
    <row r="207" spans="10:10" ht="15.75" customHeight="1" x14ac:dyDescent="0.2">
      <c r="J207" s="13"/>
    </row>
    <row r="208" spans="10:10" ht="15.75" customHeight="1" x14ac:dyDescent="0.2">
      <c r="J208" s="13"/>
    </row>
    <row r="209" spans="10:10" ht="15.75" customHeight="1" x14ac:dyDescent="0.2">
      <c r="J209" s="13"/>
    </row>
    <row r="210" spans="10:10" ht="15.75" customHeight="1" x14ac:dyDescent="0.2">
      <c r="J210" s="13"/>
    </row>
    <row r="211" spans="10:10" ht="15.75" customHeight="1" x14ac:dyDescent="0.2">
      <c r="J211" s="13"/>
    </row>
    <row r="212" spans="10:10" ht="15.75" customHeight="1" x14ac:dyDescent="0.2">
      <c r="J212" s="13"/>
    </row>
    <row r="213" spans="10:10" ht="15.75" customHeight="1" x14ac:dyDescent="0.2">
      <c r="J213" s="13"/>
    </row>
    <row r="214" spans="10:10" ht="15.75" customHeight="1" x14ac:dyDescent="0.2">
      <c r="J214" s="13"/>
    </row>
    <row r="215" spans="10:10" ht="15.75" customHeight="1" x14ac:dyDescent="0.2">
      <c r="J215" s="13"/>
    </row>
    <row r="216" spans="10:10" ht="15.75" customHeight="1" x14ac:dyDescent="0.2">
      <c r="J216" s="13"/>
    </row>
    <row r="217" spans="10:10" ht="15.75" customHeight="1" x14ac:dyDescent="0.2">
      <c r="J217" s="13"/>
    </row>
    <row r="218" spans="10:10" ht="15.75" customHeight="1" x14ac:dyDescent="0.2">
      <c r="J218" s="13"/>
    </row>
    <row r="219" spans="10:10" ht="15.75" customHeight="1" x14ac:dyDescent="0.2">
      <c r="J219" s="13"/>
    </row>
    <row r="220" spans="10:10" ht="15.75" customHeight="1" x14ac:dyDescent="0.2">
      <c r="J220" s="13"/>
    </row>
    <row r="221" spans="10:10" ht="15.75" customHeight="1" x14ac:dyDescent="0.2">
      <c r="J221" s="13"/>
    </row>
    <row r="222" spans="10:10" ht="15.75" customHeight="1" x14ac:dyDescent="0.2">
      <c r="J222" s="13"/>
    </row>
    <row r="223" spans="10:10" ht="15.75" customHeight="1" x14ac:dyDescent="0.2">
      <c r="J223" s="13"/>
    </row>
    <row r="224" spans="10:10" ht="15.75" customHeight="1" x14ac:dyDescent="0.2">
      <c r="J224" s="13"/>
    </row>
    <row r="225" spans="10:10" ht="15.75" customHeight="1" x14ac:dyDescent="0.2">
      <c r="J225" s="13"/>
    </row>
    <row r="226" spans="10:10" ht="15.75" customHeight="1" x14ac:dyDescent="0.2">
      <c r="J226" s="13"/>
    </row>
    <row r="227" spans="10:10" ht="15.75" customHeight="1" x14ac:dyDescent="0.2">
      <c r="J227" s="13"/>
    </row>
    <row r="228" spans="10:10" ht="15.75" customHeight="1" x14ac:dyDescent="0.2">
      <c r="J228" s="13"/>
    </row>
    <row r="229" spans="10:10" ht="15.75" customHeight="1" x14ac:dyDescent="0.2">
      <c r="J229" s="13"/>
    </row>
    <row r="230" spans="10:10" ht="15.75" customHeight="1" x14ac:dyDescent="0.2">
      <c r="J230" s="13"/>
    </row>
    <row r="231" spans="10:10" ht="15.75" customHeight="1" x14ac:dyDescent="0.2">
      <c r="J231" s="13"/>
    </row>
    <row r="232" spans="10:10" ht="15.75" customHeight="1" x14ac:dyDescent="0.2">
      <c r="J232" s="13"/>
    </row>
    <row r="233" spans="10:10" ht="15.75" customHeight="1" x14ac:dyDescent="0.2">
      <c r="J233" s="13"/>
    </row>
    <row r="234" spans="10:10" ht="15.75" customHeight="1" x14ac:dyDescent="0.2">
      <c r="J234" s="13"/>
    </row>
    <row r="235" spans="10:10" ht="15.75" customHeight="1" x14ac:dyDescent="0.2">
      <c r="J235" s="13"/>
    </row>
    <row r="236" spans="10:10" ht="15.75" customHeight="1" x14ac:dyDescent="0.2">
      <c r="J236" s="13"/>
    </row>
    <row r="237" spans="10:10" ht="15.75" customHeight="1" x14ac:dyDescent="0.2">
      <c r="J237" s="13"/>
    </row>
    <row r="238" spans="10:10" ht="15.75" customHeight="1" x14ac:dyDescent="0.2">
      <c r="J238" s="13"/>
    </row>
    <row r="239" spans="10:10" ht="15.75" customHeight="1" x14ac:dyDescent="0.2">
      <c r="J239" s="13"/>
    </row>
    <row r="240" spans="10:10" ht="15.75" customHeight="1" x14ac:dyDescent="0.2">
      <c r="J240" s="13"/>
    </row>
    <row r="241" spans="10:10" ht="15.75" customHeight="1" x14ac:dyDescent="0.2">
      <c r="J241" s="13"/>
    </row>
    <row r="242" spans="10:10" ht="15.75" customHeight="1" x14ac:dyDescent="0.2">
      <c r="J242" s="13"/>
    </row>
    <row r="243" spans="10:10" ht="15.75" customHeight="1" x14ac:dyDescent="0.2">
      <c r="J243" s="13"/>
    </row>
    <row r="244" spans="10:10" ht="15.75" customHeight="1" x14ac:dyDescent="0.2">
      <c r="J244" s="13"/>
    </row>
    <row r="245" spans="10:10" ht="15.75" customHeight="1" x14ac:dyDescent="0.2">
      <c r="J245" s="13"/>
    </row>
    <row r="246" spans="10:10" ht="15.75" customHeight="1" x14ac:dyDescent="0.2">
      <c r="J246" s="13"/>
    </row>
    <row r="247" spans="10:10" ht="15.75" customHeight="1" x14ac:dyDescent="0.2">
      <c r="J247" s="13"/>
    </row>
    <row r="248" spans="10:10" ht="15.75" customHeight="1" x14ac:dyDescent="0.2">
      <c r="J248" s="13"/>
    </row>
    <row r="249" spans="10:10" ht="15.75" customHeight="1" x14ac:dyDescent="0.2">
      <c r="J249" s="13"/>
    </row>
    <row r="250" spans="10:10" ht="15.75" customHeight="1" x14ac:dyDescent="0.2">
      <c r="J250" s="13"/>
    </row>
    <row r="251" spans="10:10" ht="15.75" customHeight="1" x14ac:dyDescent="0.2">
      <c r="J251" s="13"/>
    </row>
    <row r="252" spans="10:10" ht="15.75" customHeight="1" x14ac:dyDescent="0.2">
      <c r="J252" s="13"/>
    </row>
    <row r="253" spans="10:10" ht="15.75" customHeight="1" x14ac:dyDescent="0.2">
      <c r="J253" s="13"/>
    </row>
    <row r="254" spans="10:10" ht="15.75" customHeight="1" x14ac:dyDescent="0.2">
      <c r="J254" s="13"/>
    </row>
    <row r="255" spans="10:10" ht="15.75" customHeight="1" x14ac:dyDescent="0.2">
      <c r="J255" s="13"/>
    </row>
    <row r="256" spans="10:10" ht="15.75" customHeight="1" x14ac:dyDescent="0.2">
      <c r="J256" s="13"/>
    </row>
    <row r="257" spans="10:10" ht="15.75" customHeight="1" x14ac:dyDescent="0.2">
      <c r="J257" s="13"/>
    </row>
    <row r="258" spans="10:10" ht="15.75" customHeight="1" x14ac:dyDescent="0.2"/>
    <row r="259" spans="10:10" ht="15.75" customHeight="1" x14ac:dyDescent="0.2"/>
    <row r="260" spans="10:10" ht="15.75" customHeight="1" x14ac:dyDescent="0.2"/>
    <row r="261" spans="10:10" ht="15.75" customHeight="1" x14ac:dyDescent="0.2"/>
    <row r="262" spans="10:10" ht="15.75" customHeight="1" x14ac:dyDescent="0.2"/>
    <row r="263" spans="10:10" ht="15.75" customHeight="1" x14ac:dyDescent="0.2"/>
    <row r="264" spans="10:10" ht="15.75" customHeight="1" x14ac:dyDescent="0.2"/>
    <row r="265" spans="10:10" ht="15.75" customHeight="1" x14ac:dyDescent="0.2"/>
    <row r="266" spans="10:10" ht="15.75" customHeight="1" x14ac:dyDescent="0.2"/>
    <row r="267" spans="10:10" ht="15.75" customHeight="1" x14ac:dyDescent="0.2"/>
    <row r="268" spans="10:10" ht="15.75" customHeight="1" x14ac:dyDescent="0.2"/>
    <row r="269" spans="10:10" ht="15.75" customHeight="1" x14ac:dyDescent="0.2"/>
    <row r="270" spans="10:10" ht="15.75" customHeight="1" x14ac:dyDescent="0.2"/>
    <row r="271" spans="10:10" ht="15.75" customHeight="1" x14ac:dyDescent="0.2"/>
    <row r="272" spans="10:10"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0">
    <mergeCell ref="E34:H34"/>
    <mergeCell ref="J34:J37"/>
    <mergeCell ref="E35:H35"/>
    <mergeCell ref="E36:H36"/>
    <mergeCell ref="A12:A15"/>
    <mergeCell ref="B12:B15"/>
    <mergeCell ref="C12:D15"/>
    <mergeCell ref="C17:D17"/>
    <mergeCell ref="A18:A21"/>
    <mergeCell ref="B18:B21"/>
    <mergeCell ref="C18:D21"/>
    <mergeCell ref="A34:A37"/>
    <mergeCell ref="B34:B37"/>
    <mergeCell ref="C34:D37"/>
    <mergeCell ref="E17:H17"/>
    <mergeCell ref="E18:H18"/>
    <mergeCell ref="A22:A25"/>
    <mergeCell ref="B22:B25"/>
    <mergeCell ref="C22:D25"/>
    <mergeCell ref="J22:J25"/>
    <mergeCell ref="E23:H23"/>
    <mergeCell ref="E24:H24"/>
    <mergeCell ref="E25:H25"/>
    <mergeCell ref="A1:J5"/>
    <mergeCell ref="A6:J6"/>
    <mergeCell ref="C7:D7"/>
    <mergeCell ref="E7:H7"/>
    <mergeCell ref="A8:A11"/>
    <mergeCell ref="B8:B11"/>
    <mergeCell ref="C8:D11"/>
    <mergeCell ref="E8:H8"/>
    <mergeCell ref="J8:J11"/>
    <mergeCell ref="E9:H9"/>
    <mergeCell ref="E10:H10"/>
    <mergeCell ref="E11:H11"/>
    <mergeCell ref="E52:H52"/>
    <mergeCell ref="E53:H53"/>
    <mergeCell ref="J12:J15"/>
    <mergeCell ref="E15:H15"/>
    <mergeCell ref="E20:H20"/>
    <mergeCell ref="E21:H21"/>
    <mergeCell ref="E22:H22"/>
    <mergeCell ref="E13:H13"/>
    <mergeCell ref="E14:H14"/>
    <mergeCell ref="A16:J16"/>
    <mergeCell ref="E48:H48"/>
    <mergeCell ref="E49:H49"/>
    <mergeCell ref="J50:J53"/>
    <mergeCell ref="E12:H12"/>
    <mergeCell ref="J18:J21"/>
    <mergeCell ref="E19:H19"/>
    <mergeCell ref="A50:A53"/>
    <mergeCell ref="A54:A57"/>
    <mergeCell ref="B54:B57"/>
    <mergeCell ref="C45:D45"/>
    <mergeCell ref="A46:A49"/>
    <mergeCell ref="B46:B49"/>
    <mergeCell ref="C46:D49"/>
    <mergeCell ref="B50:B53"/>
    <mergeCell ref="C50:D53"/>
    <mergeCell ref="C54:D57"/>
    <mergeCell ref="J40:J43"/>
    <mergeCell ref="E41:H41"/>
    <mergeCell ref="E42:H42"/>
    <mergeCell ref="E43:H43"/>
    <mergeCell ref="J54:J57"/>
    <mergeCell ref="E55:H55"/>
    <mergeCell ref="E56:H56"/>
    <mergeCell ref="E57:H57"/>
    <mergeCell ref="E45:H45"/>
    <mergeCell ref="E46:H46"/>
    <mergeCell ref="J46:J49"/>
    <mergeCell ref="E47:H47"/>
    <mergeCell ref="E54:H54"/>
    <mergeCell ref="A44:J44"/>
    <mergeCell ref="E50:H50"/>
    <mergeCell ref="E51:H51"/>
    <mergeCell ref="E37:H37"/>
    <mergeCell ref="C39:D39"/>
    <mergeCell ref="E39:H39"/>
    <mergeCell ref="A40:A43"/>
    <mergeCell ref="B40:B43"/>
    <mergeCell ref="C40:D43"/>
    <mergeCell ref="E40:H40"/>
    <mergeCell ref="A26:A29"/>
    <mergeCell ref="B26:B29"/>
    <mergeCell ref="C26:D29"/>
    <mergeCell ref="J26:J29"/>
    <mergeCell ref="E27:H27"/>
    <mergeCell ref="E28:H28"/>
    <mergeCell ref="E29:H29"/>
    <mergeCell ref="E26:H26"/>
    <mergeCell ref="E30:H30"/>
    <mergeCell ref="A30:A33"/>
    <mergeCell ref="B30:B33"/>
    <mergeCell ref="C30:D33"/>
    <mergeCell ref="J30:J33"/>
    <mergeCell ref="E31:H31"/>
    <mergeCell ref="E32:H32"/>
    <mergeCell ref="E33:H33"/>
  </mergeCells>
  <conditionalFormatting sqref="J8">
    <cfRule type="containsText" dxfId="36" priority="25" operator="containsText" text="0">
      <formula>NOT(ISERROR(SEARCH(("0"),(J8))))</formula>
    </cfRule>
  </conditionalFormatting>
  <conditionalFormatting sqref="J8">
    <cfRule type="cellIs" dxfId="35" priority="26" operator="lessThanOrEqual">
      <formula>3</formula>
    </cfRule>
  </conditionalFormatting>
  <conditionalFormatting sqref="J8">
    <cfRule type="cellIs" dxfId="34" priority="27" operator="lessThanOrEqual">
      <formula>6</formula>
    </cfRule>
  </conditionalFormatting>
  <conditionalFormatting sqref="J8">
    <cfRule type="cellIs" dxfId="33" priority="28" operator="lessThanOrEqual">
      <formula>9</formula>
    </cfRule>
  </conditionalFormatting>
  <conditionalFormatting sqref="J12">
    <cfRule type="containsText" dxfId="32" priority="17" operator="containsText" text="0">
      <formula>NOT(ISERROR(SEARCH(("0"),(J12))))</formula>
    </cfRule>
  </conditionalFormatting>
  <conditionalFormatting sqref="J12">
    <cfRule type="cellIs" dxfId="31" priority="18" operator="lessThanOrEqual">
      <formula>3</formula>
    </cfRule>
  </conditionalFormatting>
  <conditionalFormatting sqref="J12">
    <cfRule type="cellIs" dxfId="30" priority="19" operator="lessThanOrEqual">
      <formula>6</formula>
    </cfRule>
  </conditionalFormatting>
  <conditionalFormatting sqref="J12">
    <cfRule type="cellIs" dxfId="29" priority="20" operator="lessThanOrEqual">
      <formula>9</formula>
    </cfRule>
  </conditionalFormatting>
  <conditionalFormatting sqref="J18 J22 J26 J30 J34">
    <cfRule type="containsText" dxfId="28" priority="13" operator="containsText" text="0">
      <formula>NOT(ISERROR(SEARCH(("0"),(J18))))</formula>
    </cfRule>
  </conditionalFormatting>
  <conditionalFormatting sqref="J18 J22 J26 J30 J34">
    <cfRule type="cellIs" dxfId="27" priority="14" operator="lessThanOrEqual">
      <formula>3</formula>
    </cfRule>
  </conditionalFormatting>
  <conditionalFormatting sqref="J18 J22 J26 J30 J34">
    <cfRule type="cellIs" dxfId="26" priority="15" operator="lessThanOrEqual">
      <formula>6</formula>
    </cfRule>
  </conditionalFormatting>
  <conditionalFormatting sqref="J18 J22 J26 J30 J34">
    <cfRule type="cellIs" dxfId="25" priority="16" operator="lessThanOrEqual">
      <formula>9</formula>
    </cfRule>
  </conditionalFormatting>
  <conditionalFormatting sqref="J40">
    <cfRule type="containsText" dxfId="24" priority="9" operator="containsText" text="0">
      <formula>NOT(ISERROR(SEARCH(("0"),(J40))))</formula>
    </cfRule>
  </conditionalFormatting>
  <conditionalFormatting sqref="J40">
    <cfRule type="cellIs" dxfId="23" priority="10" operator="lessThanOrEqual">
      <formula>3</formula>
    </cfRule>
  </conditionalFormatting>
  <conditionalFormatting sqref="J40">
    <cfRule type="cellIs" dxfId="22" priority="11" operator="lessThanOrEqual">
      <formula>6</formula>
    </cfRule>
  </conditionalFormatting>
  <conditionalFormatting sqref="J40">
    <cfRule type="cellIs" dxfId="21" priority="12" operator="lessThanOrEqual">
      <formula>9</formula>
    </cfRule>
  </conditionalFormatting>
  <conditionalFormatting sqref="J46">
    <cfRule type="containsText" dxfId="20" priority="5" operator="containsText" text="0">
      <formula>NOT(ISERROR(SEARCH(("0"),(J46))))</formula>
    </cfRule>
  </conditionalFormatting>
  <conditionalFormatting sqref="J46">
    <cfRule type="cellIs" dxfId="19" priority="6" operator="lessThanOrEqual">
      <formula>3</formula>
    </cfRule>
  </conditionalFormatting>
  <conditionalFormatting sqref="J46">
    <cfRule type="cellIs" dxfId="18" priority="7" operator="lessThanOrEqual">
      <formula>6</formula>
    </cfRule>
  </conditionalFormatting>
  <conditionalFormatting sqref="J46">
    <cfRule type="cellIs" dxfId="17" priority="8" operator="lessThanOrEqual">
      <formula>9</formula>
    </cfRule>
  </conditionalFormatting>
  <conditionalFormatting sqref="J50 J54">
    <cfRule type="containsText" dxfId="16" priority="1" operator="containsText" text="0">
      <formula>NOT(ISERROR(SEARCH(("0"),(J50))))</formula>
    </cfRule>
  </conditionalFormatting>
  <conditionalFormatting sqref="J50 J54">
    <cfRule type="cellIs" dxfId="15" priority="2" operator="lessThanOrEqual">
      <formula>3</formula>
    </cfRule>
  </conditionalFormatting>
  <conditionalFormatting sqref="J50 J54">
    <cfRule type="cellIs" dxfId="14" priority="3" operator="lessThanOrEqual">
      <formula>6</formula>
    </cfRule>
  </conditionalFormatting>
  <conditionalFormatting sqref="J50 J54">
    <cfRule type="cellIs" dxfId="13" priority="4" operator="lessThanOrEqual">
      <formula>9</formula>
    </cfRule>
  </conditionalFormatting>
  <dataValidations count="1">
    <dataValidation type="list" allowBlank="1" showInputMessage="1" showErrorMessage="1" prompt="Κάντε κλικ και πληκτρολογήστε μια τιμή από η λίστα των στοιχείων" sqref="J8:J15 J18:J37 J40:J43 J46:J57">
      <formula1>"0,1,2,3,4,5,6,7,8,9"</formula1>
    </dataValidation>
  </dataValidations>
  <hyperlinks>
    <hyperlink ref="A1" location="Framework Overview!A1" display="Back to Framework Overview"/>
  </hyperlinks>
  <pageMargins left="0.7" right="0.7" top="0.75" bottom="0.75" header="0" footer="0"/>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outlinePr summaryBelow="0" summaryRight="0"/>
  </sheetPr>
  <dimension ref="A1:G1000"/>
  <sheetViews>
    <sheetView zoomScale="80" zoomScaleNormal="80" workbookViewId="0">
      <selection activeCell="B11" sqref="B11"/>
    </sheetView>
  </sheetViews>
  <sheetFormatPr baseColWidth="10" defaultColWidth="14.42578125" defaultRowHeight="15" customHeight="1" x14ac:dyDescent="0.2"/>
  <cols>
    <col min="1" max="1" width="67.42578125" customWidth="1"/>
    <col min="2" max="2" width="37.140625" customWidth="1"/>
    <col min="3" max="3" width="35.42578125" customWidth="1"/>
    <col min="4" max="4" width="38.42578125" customWidth="1"/>
    <col min="5" max="5" width="14.42578125" customWidth="1"/>
    <col min="6" max="7" width="14.42578125" hidden="1" customWidth="1"/>
  </cols>
  <sheetData>
    <row r="1" spans="1:7" ht="31.5" customHeight="1" x14ac:dyDescent="0.35">
      <c r="A1" s="71" t="s">
        <v>199</v>
      </c>
    </row>
    <row r="2" spans="1:7" ht="31.5" customHeight="1" x14ac:dyDescent="0.2">
      <c r="A2" s="43"/>
    </row>
    <row r="3" spans="1:7" ht="31.5" customHeight="1" x14ac:dyDescent="0.25">
      <c r="A3" s="72"/>
      <c r="B3" s="78" t="s">
        <v>209</v>
      </c>
      <c r="C3" s="78" t="s">
        <v>210</v>
      </c>
      <c r="D3" s="78" t="s">
        <v>211</v>
      </c>
    </row>
    <row r="4" spans="1:7" ht="31.5" customHeight="1" x14ac:dyDescent="0.35">
      <c r="A4" s="73" t="s">
        <v>200</v>
      </c>
      <c r="B4" s="20">
        <f>SUM(B5:B8)</f>
        <v>126</v>
      </c>
      <c r="C4" s="21">
        <f>B4/261</f>
        <v>0.48275862068965519</v>
      </c>
      <c r="D4" s="22" t="str">
        <f>IF(C4=0,"Pre-Emerging",IF(C4&lt;=0.333,"Emerging",IF(C4&lt;=0.666,"Developing","Excelling")))</f>
        <v>Developing</v>
      </c>
    </row>
    <row r="5" spans="1:7" ht="31.5" customHeight="1" x14ac:dyDescent="0.3">
      <c r="A5" s="74" t="s">
        <v>201</v>
      </c>
      <c r="B5" s="23">
        <f>SUM(Gouvernance!J8:J35)</f>
        <v>28</v>
      </c>
      <c r="C5" s="24">
        <f>B5/63</f>
        <v>0.44444444444444442</v>
      </c>
      <c r="D5" s="22" t="str">
        <f>IF(C5=0,"Pre-Emerging",IF(C5&lt;=0.333,"Emerging",IF(C5&lt;=0.666,"Developing","Excelling")))</f>
        <v>Developing</v>
      </c>
    </row>
    <row r="6" spans="1:7" ht="31.5" customHeight="1" x14ac:dyDescent="0.3">
      <c r="A6" s="74" t="s">
        <v>202</v>
      </c>
      <c r="B6" s="23">
        <f>SUM(Gouvernance!J38:J85)</f>
        <v>51</v>
      </c>
      <c r="C6" s="24">
        <f>B6/108</f>
        <v>0.47222222222222221</v>
      </c>
      <c r="D6" s="22" t="str">
        <f>IF(C6=0,"Pre-Emerging",IF(C6&lt;=0.333,"Emerging",IF(C6&lt;=0.666,"Developing","Excelling")))</f>
        <v>Developing</v>
      </c>
    </row>
    <row r="7" spans="1:7" ht="31.5" customHeight="1" x14ac:dyDescent="0.3">
      <c r="A7" s="74" t="s">
        <v>203</v>
      </c>
      <c r="B7" s="23">
        <f>SUM(Gouvernance!J88:J103)</f>
        <v>16</v>
      </c>
      <c r="C7" s="24">
        <f>B7/36</f>
        <v>0.44444444444444442</v>
      </c>
      <c r="D7" s="22" t="str">
        <f>IF(C7=0,"Pre-Emerging",IF(C7&lt;=0.333,"Emerging",IF(C7&lt;=0.666,"Developing","Excelling")))</f>
        <v>Developing</v>
      </c>
    </row>
    <row r="8" spans="1:7" ht="31.5" customHeight="1" x14ac:dyDescent="0.3">
      <c r="A8" s="74" t="s">
        <v>204</v>
      </c>
      <c r="B8" s="23">
        <f>SUM(Gouvernance!J106:J129)</f>
        <v>31</v>
      </c>
      <c r="C8" s="24">
        <f>B8/54</f>
        <v>0.57407407407407407</v>
      </c>
      <c r="D8" s="22" t="str">
        <f>IF(C8=0,"Pre-Emerging",IF(C8&lt;=0.333,"Emerging",IF(C8&lt;=0.666,"Developing","Excelling")))</f>
        <v>Developing</v>
      </c>
    </row>
    <row r="9" spans="1:7" ht="31.5" customHeight="1" x14ac:dyDescent="0.2">
      <c r="A9" s="75"/>
      <c r="B9" s="26"/>
      <c r="C9" s="26"/>
      <c r="D9" s="25"/>
    </row>
    <row r="10" spans="1:7" ht="31.5" customHeight="1" x14ac:dyDescent="0.25">
      <c r="A10" s="72"/>
      <c r="B10" s="78" t="s">
        <v>209</v>
      </c>
      <c r="C10" s="78" t="s">
        <v>210</v>
      </c>
      <c r="D10" s="78" t="s">
        <v>211</v>
      </c>
    </row>
    <row r="11" spans="1:7" ht="31.5" customHeight="1" x14ac:dyDescent="0.35">
      <c r="A11" s="76" t="s">
        <v>205</v>
      </c>
      <c r="B11" s="27">
        <f>SUM(B12:B15)</f>
        <v>64</v>
      </c>
      <c r="C11" s="28">
        <f>B11/99</f>
        <v>0.64646464646464652</v>
      </c>
      <c r="D11" s="22" t="str">
        <f>IF(C11=0,"Pre-Emerging",IF(C11&lt;=0.333,"Emerging",IF(C11&lt;=0.666,"Developing","Excelling")))</f>
        <v>Developing</v>
      </c>
    </row>
    <row r="12" spans="1:7" ht="31.5" customHeight="1" x14ac:dyDescent="0.3">
      <c r="A12" s="74" t="s">
        <v>206</v>
      </c>
      <c r="B12" s="23">
        <f>SUM('Equipe Educative'!J8:J15)</f>
        <v>7</v>
      </c>
      <c r="C12" s="24">
        <f>B12/18</f>
        <v>0.3888888888888889</v>
      </c>
      <c r="D12" s="22" t="str">
        <f>IF(C12=0,"Pre-Emerging",IF(C12&lt;=0.333,"Emerging",IF(C12&lt;=0.666,"Developing","Excelling")))</f>
        <v>Developing</v>
      </c>
      <c r="F12" s="2" t="s">
        <v>21</v>
      </c>
      <c r="G12" s="2" t="s">
        <v>22</v>
      </c>
    </row>
    <row r="13" spans="1:7" ht="31.5" customHeight="1" x14ac:dyDescent="0.3">
      <c r="A13" s="74" t="s">
        <v>207</v>
      </c>
      <c r="B13" s="23">
        <f>SUM('Equipe Educative'!J18:J37)</f>
        <v>21</v>
      </c>
      <c r="C13" s="24">
        <f>B13/45</f>
        <v>0.46666666666666667</v>
      </c>
      <c r="D13" s="22" t="str">
        <f>IF(C13=0,"Pre-Emerging",IF(C13&lt;=0.333,"Emerging",IF(C13&lt;=0.666,"Developing","Excelling")))</f>
        <v>Developing</v>
      </c>
      <c r="F13" s="2">
        <f>(7*9)</f>
        <v>63</v>
      </c>
      <c r="G13" s="2">
        <f>2*9</f>
        <v>18</v>
      </c>
    </row>
    <row r="14" spans="1:7" ht="31.5" customHeight="1" x14ac:dyDescent="0.3">
      <c r="A14" s="74" t="s">
        <v>208</v>
      </c>
      <c r="B14" s="23">
        <f>SUM('Equipe Educative'!J40:J43)</f>
        <v>9</v>
      </c>
      <c r="C14" s="24">
        <f>B14/9</f>
        <v>1</v>
      </c>
      <c r="D14" s="22" t="str">
        <f>IF(C14=0,"Pre-Emerging",IF(C14&lt;=0.333,"Emerging",IF(C14&lt;=0.666,"Developing","Excelling")))</f>
        <v>Excelling</v>
      </c>
      <c r="F14" s="2">
        <f>9*12</f>
        <v>108</v>
      </c>
      <c r="G14" s="2">
        <f>9*5</f>
        <v>45</v>
      </c>
    </row>
    <row r="15" spans="1:7" ht="31.5" customHeight="1" x14ac:dyDescent="0.3">
      <c r="A15" s="77" t="s">
        <v>204</v>
      </c>
      <c r="B15" s="23">
        <f>SUM('Equipe Educative'!J46:J57)</f>
        <v>27</v>
      </c>
      <c r="C15" s="24">
        <f>B15/27</f>
        <v>1</v>
      </c>
      <c r="D15" s="22" t="str">
        <f>IF(C15=0,"Pre-Emerging",IF(C15&lt;=0.333,"Emerging",IF(C15&lt;=0.666,"Developing","Excelling")))</f>
        <v>Excelling</v>
      </c>
      <c r="F15" s="2">
        <f>4*9</f>
        <v>36</v>
      </c>
      <c r="G15" s="2">
        <v>9</v>
      </c>
    </row>
    <row r="16" spans="1:7" ht="15.75" customHeight="1" x14ac:dyDescent="0.2">
      <c r="F16" s="2">
        <f>9*6</f>
        <v>54</v>
      </c>
      <c r="G16" s="2">
        <f>3*9</f>
        <v>27</v>
      </c>
    </row>
    <row r="17" spans="6:7" ht="15.75" customHeight="1" x14ac:dyDescent="0.2">
      <c r="F17" s="2">
        <f t="shared" ref="F17:G17" si="0">SUM(F13:F16)</f>
        <v>261</v>
      </c>
      <c r="G17" s="2">
        <f t="shared" si="0"/>
        <v>99</v>
      </c>
    </row>
    <row r="18" spans="6:7" ht="15.75" customHeight="1" x14ac:dyDescent="0.2"/>
    <row r="19" spans="6:7" ht="15.75" customHeight="1" x14ac:dyDescent="0.2"/>
    <row r="20" spans="6:7" ht="15.75" customHeight="1" x14ac:dyDescent="0.2"/>
    <row r="21" spans="6:7" ht="15.75" customHeight="1" x14ac:dyDescent="0.2"/>
    <row r="22" spans="6:7" ht="15.75" customHeight="1" x14ac:dyDescent="0.2"/>
    <row r="23" spans="6:7" ht="15.75" customHeight="1" x14ac:dyDescent="0.2"/>
    <row r="24" spans="6:7" ht="15.75" customHeight="1" x14ac:dyDescent="0.2"/>
    <row r="25" spans="6:7" ht="15.75" customHeight="1" x14ac:dyDescent="0.2"/>
    <row r="26" spans="6:7" ht="15.75" customHeight="1" x14ac:dyDescent="0.2"/>
    <row r="27" spans="6:7" ht="15.75" customHeight="1" x14ac:dyDescent="0.2"/>
    <row r="28" spans="6:7" ht="15.75" customHeight="1" x14ac:dyDescent="0.2"/>
    <row r="29" spans="6:7" ht="15.75" customHeight="1" x14ac:dyDescent="0.2"/>
    <row r="30" spans="6:7" ht="15.75" customHeight="1" x14ac:dyDescent="0.2"/>
    <row r="31" spans="6:7" ht="15.75" customHeight="1" x14ac:dyDescent="0.2"/>
    <row r="32" spans="6:7" ht="15.75" customHeight="1" x14ac:dyDescent="0.2"/>
    <row r="33" spans="2:2" ht="15.75" customHeight="1" x14ac:dyDescent="0.2"/>
    <row r="34" spans="2:2" ht="15.75" customHeight="1" x14ac:dyDescent="0.2"/>
    <row r="35" spans="2:2" ht="15.75" customHeight="1" x14ac:dyDescent="0.2"/>
    <row r="36" spans="2:2" ht="15.75" customHeight="1" x14ac:dyDescent="0.2"/>
    <row r="37" spans="2:2" ht="15.75" customHeight="1" x14ac:dyDescent="0.2">
      <c r="B37" s="29">
        <f>C6</f>
        <v>0.47222222222222221</v>
      </c>
    </row>
    <row r="38" spans="2:2" ht="15.75" customHeight="1" x14ac:dyDescent="0.2"/>
    <row r="39" spans="2:2" ht="15.75" customHeight="1" x14ac:dyDescent="0.2"/>
    <row r="40" spans="2:2" ht="15.75" customHeight="1" x14ac:dyDescent="0.2"/>
    <row r="41" spans="2:2" ht="15.75" customHeight="1" x14ac:dyDescent="0.2"/>
    <row r="42" spans="2:2" ht="15.75" customHeight="1" x14ac:dyDescent="0.2"/>
    <row r="43" spans="2:2" ht="15.75" customHeight="1" x14ac:dyDescent="0.2"/>
    <row r="44" spans="2:2" ht="15.75" customHeight="1" x14ac:dyDescent="0.2"/>
    <row r="45" spans="2:2" ht="15.75" customHeight="1" x14ac:dyDescent="0.2"/>
    <row r="46" spans="2:2" ht="15.75" customHeight="1" x14ac:dyDescent="0.2"/>
    <row r="47" spans="2:2" ht="15.75" customHeight="1" x14ac:dyDescent="0.2"/>
    <row r="48" spans="2: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conditionalFormatting sqref="D4:D8 D11:D15">
    <cfRule type="containsText" dxfId="12" priority="1" operator="containsText" text="Emerging">
      <formula>NOT(ISERROR(SEARCH(("Emerging"),(D4))))</formula>
    </cfRule>
  </conditionalFormatting>
  <conditionalFormatting sqref="D4:D8 D11:D15">
    <cfRule type="containsText" dxfId="11" priority="2" operator="containsText" text="Pre-Emerging">
      <formula>NOT(ISERROR(SEARCH(("Pre-Emerging"),(D4))))</formula>
    </cfRule>
  </conditionalFormatting>
  <conditionalFormatting sqref="D4:D8 D11:D15">
    <cfRule type="containsText" dxfId="10" priority="3" operator="containsText" text="Developing">
      <formula>NOT(ISERROR(SEARCH(("Developing"),(D4))))</formula>
    </cfRule>
  </conditionalFormatting>
  <conditionalFormatting sqref="D4:D8 D11:D15">
    <cfRule type="containsText" dxfId="9" priority="4" operator="containsText" text="Excelling">
      <formula>NOT(ISERROR(SEARCH(("Excelling"),(D4))))</formula>
    </cfRule>
  </conditionalFormatting>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B1000"/>
  <sheetViews>
    <sheetView topLeftCell="C1" zoomScale="95" zoomScaleNormal="95" workbookViewId="0">
      <selection activeCell="H35" sqref="H35"/>
    </sheetView>
  </sheetViews>
  <sheetFormatPr baseColWidth="10" defaultColWidth="14.42578125" defaultRowHeight="15" customHeight="1" x14ac:dyDescent="0.2"/>
  <cols>
    <col min="1" max="1" width="8.140625" hidden="1" customWidth="1"/>
    <col min="2" max="2" width="7.7109375" hidden="1" customWidth="1"/>
    <col min="3" max="6" width="14.42578125" customWidth="1"/>
  </cols>
  <sheetData>
    <row r="1" spans="1:2" ht="15.75" customHeight="1" x14ac:dyDescent="0.2">
      <c r="A1" s="30" t="s">
        <v>23</v>
      </c>
      <c r="B1" s="30">
        <f>Gouvernance!J8</f>
        <v>4</v>
      </c>
    </row>
    <row r="2" spans="1:2" ht="15.75" customHeight="1" x14ac:dyDescent="0.2">
      <c r="A2" s="30" t="s">
        <v>24</v>
      </c>
      <c r="B2" s="30">
        <f>Gouvernance!J12</f>
        <v>4</v>
      </c>
    </row>
    <row r="3" spans="1:2" ht="15.75" customHeight="1" x14ac:dyDescent="0.2">
      <c r="A3" s="30" t="s">
        <v>25</v>
      </c>
      <c r="B3" s="30">
        <f>Gouvernance!J16</f>
        <v>4</v>
      </c>
    </row>
    <row r="4" spans="1:2" ht="15.75" customHeight="1" x14ac:dyDescent="0.2">
      <c r="A4" s="30" t="s">
        <v>26</v>
      </c>
      <c r="B4" s="30">
        <f>Gouvernance!J20</f>
        <v>4</v>
      </c>
    </row>
    <row r="5" spans="1:2" ht="15.75" customHeight="1" x14ac:dyDescent="0.2">
      <c r="A5" s="30" t="s">
        <v>27</v>
      </c>
      <c r="B5" s="30">
        <f>Gouvernance!J24</f>
        <v>4</v>
      </c>
    </row>
    <row r="6" spans="1:2" ht="15.75" customHeight="1" x14ac:dyDescent="0.2">
      <c r="A6" s="30" t="s">
        <v>28</v>
      </c>
      <c r="B6" s="30">
        <f>Gouvernance!J28</f>
        <v>4</v>
      </c>
    </row>
    <row r="7" spans="1:2" ht="15.75" customHeight="1" x14ac:dyDescent="0.2">
      <c r="A7" s="30" t="s">
        <v>29</v>
      </c>
      <c r="B7" s="30">
        <f>Gouvernance!J32</f>
        <v>4</v>
      </c>
    </row>
    <row r="8" spans="1:2" ht="15.75" customHeight="1" x14ac:dyDescent="0.2">
      <c r="A8" s="30"/>
      <c r="B8" s="30">
        <f>Gouvernance!J27</f>
        <v>0</v>
      </c>
    </row>
    <row r="9" spans="1:2" ht="15.75" customHeight="1" x14ac:dyDescent="0.2">
      <c r="A9" s="30" t="s">
        <v>30</v>
      </c>
      <c r="B9" s="30">
        <f>Gouvernance!J38</f>
        <v>4</v>
      </c>
    </row>
    <row r="10" spans="1:2" ht="15.75" customHeight="1" x14ac:dyDescent="0.2">
      <c r="A10" s="30" t="s">
        <v>31</v>
      </c>
      <c r="B10" s="30">
        <f>Gouvernance!J42</f>
        <v>4</v>
      </c>
    </row>
    <row r="11" spans="1:2" ht="15.75" customHeight="1" x14ac:dyDescent="0.2">
      <c r="A11" s="30" t="s">
        <v>32</v>
      </c>
      <c r="B11" s="30">
        <f>Gouvernance!J46</f>
        <v>4</v>
      </c>
    </row>
    <row r="12" spans="1:2" ht="15.75" customHeight="1" x14ac:dyDescent="0.2">
      <c r="A12" s="30" t="s">
        <v>33</v>
      </c>
      <c r="B12" s="30">
        <f>Gouvernance!J50</f>
        <v>4</v>
      </c>
    </row>
    <row r="13" spans="1:2" ht="15.75" customHeight="1" x14ac:dyDescent="0.2">
      <c r="A13" s="30" t="s">
        <v>34</v>
      </c>
      <c r="B13" s="30">
        <f>Gouvernance!J54</f>
        <v>4</v>
      </c>
    </row>
    <row r="14" spans="1:2" ht="15.75" customHeight="1" x14ac:dyDescent="0.2">
      <c r="A14" s="30" t="s">
        <v>35</v>
      </c>
      <c r="B14" s="30">
        <f>Gouvernance!J58</f>
        <v>4</v>
      </c>
    </row>
    <row r="15" spans="1:2" ht="15.75" customHeight="1" x14ac:dyDescent="0.2">
      <c r="A15" s="30" t="s">
        <v>36</v>
      </c>
      <c r="B15" s="30">
        <f>Gouvernance!J62</f>
        <v>4</v>
      </c>
    </row>
    <row r="16" spans="1:2" ht="15.75" customHeight="1" x14ac:dyDescent="0.2">
      <c r="A16" s="30" t="s">
        <v>37</v>
      </c>
      <c r="B16" s="30">
        <f>Gouvernance!J66</f>
        <v>5</v>
      </c>
    </row>
    <row r="17" spans="1:2" ht="15.75" customHeight="1" x14ac:dyDescent="0.2">
      <c r="A17" s="30" t="s">
        <v>38</v>
      </c>
      <c r="B17" s="30">
        <f>Gouvernance!J70</f>
        <v>4</v>
      </c>
    </row>
    <row r="18" spans="1:2" ht="15.75" customHeight="1" x14ac:dyDescent="0.2">
      <c r="A18" s="30" t="s">
        <v>39</v>
      </c>
      <c r="B18" s="30">
        <f>Gouvernance!J74</f>
        <v>4</v>
      </c>
    </row>
    <row r="19" spans="1:2" ht="15.75" customHeight="1" x14ac:dyDescent="0.2">
      <c r="A19" s="30" t="s">
        <v>40</v>
      </c>
      <c r="B19" s="30">
        <f>Gouvernance!J78</f>
        <v>5</v>
      </c>
    </row>
    <row r="20" spans="1:2" ht="15.75" customHeight="1" x14ac:dyDescent="0.2">
      <c r="A20" s="30" t="s">
        <v>41</v>
      </c>
      <c r="B20" s="30">
        <f>Gouvernance!J82</f>
        <v>5</v>
      </c>
    </row>
    <row r="21" spans="1:2" ht="15.75" customHeight="1" x14ac:dyDescent="0.2">
      <c r="A21" s="30"/>
      <c r="B21" s="30"/>
    </row>
    <row r="22" spans="1:2" ht="15.75" customHeight="1" x14ac:dyDescent="0.2">
      <c r="A22" s="30" t="s">
        <v>42</v>
      </c>
      <c r="B22" s="30">
        <f>Gouvernance!J88</f>
        <v>4</v>
      </c>
    </row>
    <row r="23" spans="1:2" ht="15.75" customHeight="1" x14ac:dyDescent="0.2">
      <c r="A23" s="30" t="s">
        <v>43</v>
      </c>
      <c r="B23" s="30">
        <f>Gouvernance!J92</f>
        <v>4</v>
      </c>
    </row>
    <row r="24" spans="1:2" ht="15.75" customHeight="1" x14ac:dyDescent="0.2">
      <c r="A24" s="30" t="s">
        <v>44</v>
      </c>
      <c r="B24" s="30">
        <f>Gouvernance!J94</f>
        <v>0</v>
      </c>
    </row>
    <row r="25" spans="1:2" ht="15.75" customHeight="1" x14ac:dyDescent="0.2">
      <c r="A25" s="30" t="s">
        <v>45</v>
      </c>
      <c r="B25" s="30">
        <f>Gouvernance!J98</f>
        <v>0</v>
      </c>
    </row>
    <row r="26" spans="1:2" ht="15.75" customHeight="1" x14ac:dyDescent="0.2">
      <c r="A26" s="30"/>
      <c r="B26" s="30"/>
    </row>
    <row r="27" spans="1:2" ht="15.75" customHeight="1" x14ac:dyDescent="0.2">
      <c r="A27" s="30" t="s">
        <v>46</v>
      </c>
      <c r="B27" s="30">
        <f>Gouvernance!J106</f>
        <v>5</v>
      </c>
    </row>
    <row r="28" spans="1:2" ht="15.75" customHeight="1" x14ac:dyDescent="0.2">
      <c r="A28" s="30" t="s">
        <v>47</v>
      </c>
      <c r="B28" s="30">
        <f>Gouvernance!J110</f>
        <v>4</v>
      </c>
    </row>
    <row r="29" spans="1:2" ht="15.75" customHeight="1" x14ac:dyDescent="0.2">
      <c r="A29" s="30" t="s">
        <v>48</v>
      </c>
      <c r="B29" s="30">
        <f>Gouvernance!J114</f>
        <v>5</v>
      </c>
    </row>
    <row r="30" spans="1:2" ht="15.75" customHeight="1" x14ac:dyDescent="0.2">
      <c r="A30" s="30" t="s">
        <v>49</v>
      </c>
      <c r="B30" s="30">
        <f>Gouvernance!J118</f>
        <v>6</v>
      </c>
    </row>
    <row r="31" spans="1:2" ht="15.75" customHeight="1" x14ac:dyDescent="0.2">
      <c r="A31" s="30" t="s">
        <v>50</v>
      </c>
      <c r="B31" s="30">
        <f>Gouvernance!J122</f>
        <v>5</v>
      </c>
    </row>
    <row r="32" spans="1:2" ht="15.75" customHeight="1" x14ac:dyDescent="0.2">
      <c r="A32" s="30" t="s">
        <v>51</v>
      </c>
      <c r="B32" s="30">
        <f>Gouvernance!J126</f>
        <v>6</v>
      </c>
    </row>
    <row r="33" spans="1:2" ht="15.75" customHeight="1" x14ac:dyDescent="0.2">
      <c r="A33" s="30"/>
      <c r="B33" s="30"/>
    </row>
    <row r="34" spans="1:2" ht="15.75" customHeight="1" x14ac:dyDescent="0.2">
      <c r="A34" s="30"/>
      <c r="B34" s="30"/>
    </row>
    <row r="35" spans="1:2" ht="15.75" customHeight="1" x14ac:dyDescent="0.2">
      <c r="A35" s="30" t="s">
        <v>52</v>
      </c>
      <c r="B35" s="30">
        <f>'Equipe Educative'!J8</f>
        <v>4</v>
      </c>
    </row>
    <row r="36" spans="1:2" ht="15.75" customHeight="1" x14ac:dyDescent="0.2">
      <c r="A36" s="30" t="s">
        <v>53</v>
      </c>
      <c r="B36" s="30">
        <f>'Equipe Educative'!J12</f>
        <v>3</v>
      </c>
    </row>
    <row r="37" spans="1:2" ht="15.75" customHeight="1" x14ac:dyDescent="0.2">
      <c r="A37" s="30" t="s">
        <v>54</v>
      </c>
      <c r="B37" s="30">
        <f>'Equipe Educative'!J18</f>
        <v>3</v>
      </c>
    </row>
    <row r="38" spans="1:2" ht="15.75" customHeight="1" x14ac:dyDescent="0.2">
      <c r="A38" s="30" t="s">
        <v>55</v>
      </c>
      <c r="B38" s="30">
        <f>'Equipe Educative'!J22</f>
        <v>3</v>
      </c>
    </row>
    <row r="39" spans="1:2" ht="15.75" customHeight="1" x14ac:dyDescent="0.2">
      <c r="A39" s="30" t="s">
        <v>56</v>
      </c>
      <c r="B39" s="30">
        <f>'Equipe Educative'!J26</f>
        <v>3</v>
      </c>
    </row>
    <row r="40" spans="1:2" ht="15.75" customHeight="1" x14ac:dyDescent="0.2">
      <c r="A40" s="30" t="s">
        <v>57</v>
      </c>
      <c r="B40" s="30">
        <f>'Equipe Educative'!J30</f>
        <v>3</v>
      </c>
    </row>
    <row r="41" spans="1:2" ht="15.75" customHeight="1" x14ac:dyDescent="0.2">
      <c r="A41" s="30" t="s">
        <v>58</v>
      </c>
      <c r="B41" s="30">
        <f>'Equipe Educative'!J34</f>
        <v>9</v>
      </c>
    </row>
    <row r="42" spans="1:2" ht="15.75" customHeight="1" x14ac:dyDescent="0.2">
      <c r="A42" s="30" t="s">
        <v>59</v>
      </c>
      <c r="B42" s="30">
        <f>'Equipe Educative'!J40</f>
        <v>9</v>
      </c>
    </row>
    <row r="43" spans="1:2" ht="15.75" customHeight="1" x14ac:dyDescent="0.2">
      <c r="A43" s="30" t="s">
        <v>60</v>
      </c>
      <c r="B43" s="30">
        <f>'Equipe Educative'!J46</f>
        <v>9</v>
      </c>
    </row>
    <row r="44" spans="1:2" ht="15.75" customHeight="1" x14ac:dyDescent="0.2">
      <c r="A44" s="30" t="s">
        <v>61</v>
      </c>
      <c r="B44" s="30">
        <f>'Equipe Educative'!J50</f>
        <v>9</v>
      </c>
    </row>
    <row r="45" spans="1:2" ht="15.75" customHeight="1" x14ac:dyDescent="0.2">
      <c r="A45" s="30" t="s">
        <v>62</v>
      </c>
      <c r="B45" s="30">
        <f>'Equipe Educative'!J54</f>
        <v>9</v>
      </c>
    </row>
    <row r="46" spans="1:2" ht="15.75" customHeight="1" x14ac:dyDescent="0.2">
      <c r="A46" s="30"/>
      <c r="B46" s="30"/>
    </row>
    <row r="47" spans="1:2" ht="15.75" customHeight="1" x14ac:dyDescent="0.2">
      <c r="A47" s="30"/>
      <c r="B47" s="30"/>
    </row>
    <row r="48" spans="1:2" ht="15.75" customHeight="1" x14ac:dyDescent="0.2">
      <c r="A48" s="30"/>
      <c r="B48" s="30"/>
    </row>
    <row r="49" spans="1:2" ht="15.75" customHeight="1" x14ac:dyDescent="0.2">
      <c r="A49" s="30"/>
      <c r="B49" s="30"/>
    </row>
    <row r="50" spans="1:2" ht="15.75" customHeight="1" x14ac:dyDescent="0.2">
      <c r="A50" s="30"/>
      <c r="B50" s="30"/>
    </row>
    <row r="51" spans="1:2" ht="15.75" customHeight="1" x14ac:dyDescent="0.2">
      <c r="A51" s="30"/>
      <c r="B51" s="30"/>
    </row>
    <row r="52" spans="1:2" ht="15.75" customHeight="1" x14ac:dyDescent="0.2">
      <c r="A52" s="30"/>
      <c r="B52" s="30"/>
    </row>
    <row r="53" spans="1:2" ht="15.75" customHeight="1" x14ac:dyDescent="0.2">
      <c r="A53" s="30"/>
      <c r="B53" s="30"/>
    </row>
    <row r="54" spans="1:2" ht="15.75" customHeight="1" x14ac:dyDescent="0.2">
      <c r="A54" s="30"/>
      <c r="B54" s="30"/>
    </row>
    <row r="55" spans="1:2" ht="15.75" customHeight="1" x14ac:dyDescent="0.2">
      <c r="A55" s="30"/>
      <c r="B55" s="30"/>
    </row>
    <row r="56" spans="1:2" ht="15.75" customHeight="1" x14ac:dyDescent="0.2">
      <c r="A56" s="30"/>
      <c r="B56" s="30"/>
    </row>
    <row r="57" spans="1:2" ht="15.75" customHeight="1" x14ac:dyDescent="0.2">
      <c r="A57" s="30"/>
      <c r="B57" s="30"/>
    </row>
    <row r="58" spans="1:2" ht="15.75" customHeight="1" x14ac:dyDescent="0.2">
      <c r="A58" s="30"/>
      <c r="B58" s="30"/>
    </row>
    <row r="59" spans="1:2" ht="15.75" customHeight="1" x14ac:dyDescent="0.2">
      <c r="A59" s="30"/>
      <c r="B59" s="30"/>
    </row>
    <row r="60" spans="1:2" ht="15.75" customHeight="1" x14ac:dyDescent="0.2">
      <c r="A60" s="30"/>
      <c r="B60" s="30"/>
    </row>
    <row r="61" spans="1:2" ht="15.75" customHeight="1" x14ac:dyDescent="0.2">
      <c r="A61" s="30"/>
      <c r="B61" s="30"/>
    </row>
    <row r="62" spans="1:2" ht="15.75" customHeight="1" x14ac:dyDescent="0.2">
      <c r="A62" s="30"/>
      <c r="B62" s="30"/>
    </row>
    <row r="63" spans="1:2" ht="15.75" customHeight="1" x14ac:dyDescent="0.2">
      <c r="A63" s="30"/>
      <c r="B63" s="30"/>
    </row>
    <row r="64" spans="1:2" ht="15.75" customHeight="1" x14ac:dyDescent="0.2">
      <c r="A64" s="30"/>
      <c r="B64" s="30"/>
    </row>
    <row r="65" spans="1:2" ht="15.75" customHeight="1" x14ac:dyDescent="0.2">
      <c r="A65" s="30"/>
      <c r="B65" s="30"/>
    </row>
    <row r="66" spans="1:2" ht="15.75" customHeight="1" x14ac:dyDescent="0.2">
      <c r="A66" s="30"/>
      <c r="B66" s="30"/>
    </row>
    <row r="67" spans="1:2" ht="15.75" customHeight="1" x14ac:dyDescent="0.2">
      <c r="A67" s="30"/>
      <c r="B67" s="30"/>
    </row>
    <row r="68" spans="1:2" ht="15.75" customHeight="1" x14ac:dyDescent="0.2">
      <c r="A68" s="30"/>
      <c r="B68" s="30"/>
    </row>
    <row r="69" spans="1:2" ht="15.75" customHeight="1" x14ac:dyDescent="0.2">
      <c r="A69" s="30"/>
      <c r="B69" s="30"/>
    </row>
    <row r="70" spans="1:2" ht="15.75" customHeight="1" x14ac:dyDescent="0.2">
      <c r="A70" s="30"/>
      <c r="B70" s="30"/>
    </row>
    <row r="71" spans="1:2" ht="15.75" customHeight="1" x14ac:dyDescent="0.2">
      <c r="A71" s="30"/>
      <c r="B71" s="30"/>
    </row>
    <row r="72" spans="1:2" ht="15.75" customHeight="1" x14ac:dyDescent="0.2">
      <c r="A72" s="30"/>
      <c r="B72" s="30"/>
    </row>
    <row r="73" spans="1:2" ht="15.75" customHeight="1" x14ac:dyDescent="0.2">
      <c r="A73" s="30"/>
      <c r="B73" s="30"/>
    </row>
    <row r="74" spans="1:2" ht="15.75" customHeight="1" x14ac:dyDescent="0.2">
      <c r="A74" s="30"/>
      <c r="B74" s="30"/>
    </row>
    <row r="75" spans="1:2" ht="15.75" customHeight="1" x14ac:dyDescent="0.2">
      <c r="A75" s="30" t="s">
        <v>63</v>
      </c>
      <c r="B75" s="31">
        <f>Résultats!C4</f>
        <v>0.48275862068965519</v>
      </c>
    </row>
    <row r="76" spans="1:2" ht="15.75" customHeight="1" x14ac:dyDescent="0.2">
      <c r="A76" s="30" t="s">
        <v>64</v>
      </c>
      <c r="B76" s="31">
        <f>Résultats!C11</f>
        <v>0.64646464646464652</v>
      </c>
    </row>
    <row r="77" spans="1:2" ht="15.75" customHeight="1" x14ac:dyDescent="0.2">
      <c r="A77" s="30"/>
      <c r="B77" s="30"/>
    </row>
    <row r="78" spans="1:2" ht="15.75" customHeight="1" x14ac:dyDescent="0.2">
      <c r="A78" s="30"/>
      <c r="B78" s="30"/>
    </row>
    <row r="79" spans="1:2" ht="15.75" customHeight="1" x14ac:dyDescent="0.2">
      <c r="A79" s="30"/>
      <c r="B79" s="30"/>
    </row>
    <row r="80" spans="1:2" ht="15.75" customHeight="1" x14ac:dyDescent="0.2">
      <c r="A80" s="30"/>
      <c r="B80" s="30"/>
    </row>
    <row r="81" spans="1:2" ht="15.75" customHeight="1" x14ac:dyDescent="0.2">
      <c r="A81" s="30"/>
      <c r="B81" s="30"/>
    </row>
    <row r="82" spans="1:2" ht="15.75" customHeight="1" x14ac:dyDescent="0.2">
      <c r="A82" s="30"/>
      <c r="B82" s="30"/>
    </row>
    <row r="83" spans="1:2" ht="15.75" customHeight="1" x14ac:dyDescent="0.2">
      <c r="A83" s="30"/>
      <c r="B83" s="30"/>
    </row>
    <row r="84" spans="1:2" ht="15.75" customHeight="1" x14ac:dyDescent="0.2">
      <c r="A84" s="30"/>
      <c r="B84" s="30"/>
    </row>
    <row r="85" spans="1:2" ht="15.75" customHeight="1" x14ac:dyDescent="0.2">
      <c r="A85" s="30"/>
      <c r="B85" s="30"/>
    </row>
    <row r="86" spans="1:2" ht="15.75" customHeight="1" x14ac:dyDescent="0.2">
      <c r="A86" s="30"/>
      <c r="B86" s="30"/>
    </row>
    <row r="87" spans="1:2" ht="15.75" customHeight="1" x14ac:dyDescent="0.2">
      <c r="A87" s="30"/>
      <c r="B87" s="30"/>
    </row>
    <row r="88" spans="1:2" ht="15.75" customHeight="1" x14ac:dyDescent="0.2">
      <c r="A88" s="30"/>
      <c r="B88" s="30"/>
    </row>
    <row r="89" spans="1:2" ht="15.75" customHeight="1" x14ac:dyDescent="0.2">
      <c r="A89" s="30"/>
      <c r="B89" s="30"/>
    </row>
    <row r="90" spans="1:2" ht="15.75" customHeight="1" x14ac:dyDescent="0.2">
      <c r="A90" s="30"/>
      <c r="B90" s="30"/>
    </row>
    <row r="91" spans="1:2" ht="15.75" customHeight="1" x14ac:dyDescent="0.2">
      <c r="A91" s="30"/>
      <c r="B91" s="30"/>
    </row>
    <row r="92" spans="1:2" ht="15.75" customHeight="1" x14ac:dyDescent="0.2">
      <c r="A92" s="30"/>
      <c r="B92" s="30"/>
    </row>
    <row r="93" spans="1:2" ht="15.75" customHeight="1" x14ac:dyDescent="0.2">
      <c r="A93" s="30"/>
      <c r="B93" s="30"/>
    </row>
    <row r="94" spans="1:2" ht="15.75" customHeight="1" x14ac:dyDescent="0.2">
      <c r="A94" s="30"/>
      <c r="B94" s="30"/>
    </row>
    <row r="95" spans="1:2" ht="15.75" customHeight="1" x14ac:dyDescent="0.2">
      <c r="A95" s="30"/>
      <c r="B95" s="30"/>
    </row>
    <row r="96" spans="1:2" ht="15.75" customHeight="1" x14ac:dyDescent="0.2">
      <c r="A96" s="30"/>
      <c r="B96" s="30"/>
    </row>
    <row r="97" spans="1:2" ht="15.75" customHeight="1" x14ac:dyDescent="0.2">
      <c r="A97" s="30"/>
      <c r="B97" s="30"/>
    </row>
    <row r="98" spans="1:2" ht="15.75" customHeight="1" x14ac:dyDescent="0.2">
      <c r="A98" s="30"/>
      <c r="B98" s="30"/>
    </row>
    <row r="99" spans="1:2" ht="15.75" customHeight="1" x14ac:dyDescent="0.2">
      <c r="A99" s="30"/>
      <c r="B99" s="30"/>
    </row>
    <row r="100" spans="1:2" ht="15.75" customHeight="1" x14ac:dyDescent="0.2">
      <c r="A100" s="30"/>
      <c r="B100" s="30"/>
    </row>
    <row r="101" spans="1:2" ht="15.75" customHeight="1" x14ac:dyDescent="0.2">
      <c r="A101" s="30"/>
      <c r="B101" s="30"/>
    </row>
    <row r="102" spans="1:2" ht="15.75" customHeight="1" x14ac:dyDescent="0.2">
      <c r="A102" s="30"/>
      <c r="B102" s="30"/>
    </row>
    <row r="103" spans="1:2" ht="15.75" customHeight="1" x14ac:dyDescent="0.2">
      <c r="A103" s="30"/>
      <c r="B103" s="30"/>
    </row>
    <row r="104" spans="1:2" ht="15.75" customHeight="1" x14ac:dyDescent="0.2">
      <c r="A104" s="30"/>
      <c r="B104" s="30"/>
    </row>
    <row r="105" spans="1:2" ht="15.75" customHeight="1" x14ac:dyDescent="0.2">
      <c r="A105" s="30"/>
      <c r="B105" s="30"/>
    </row>
    <row r="106" spans="1:2" ht="15.75" customHeight="1" x14ac:dyDescent="0.2">
      <c r="A106" s="30"/>
      <c r="B106" s="30"/>
    </row>
    <row r="107" spans="1:2" ht="15.75" customHeight="1" x14ac:dyDescent="0.2">
      <c r="A107" s="30"/>
      <c r="B107" s="30"/>
    </row>
    <row r="108" spans="1:2" ht="15.75" customHeight="1" x14ac:dyDescent="0.2">
      <c r="A108" s="30"/>
      <c r="B108" s="30"/>
    </row>
    <row r="109" spans="1:2" ht="15.75" customHeight="1" x14ac:dyDescent="0.2">
      <c r="A109" s="30"/>
      <c r="B109" s="30"/>
    </row>
    <row r="110" spans="1:2" ht="15.75" customHeight="1" x14ac:dyDescent="0.2">
      <c r="A110" s="30"/>
      <c r="B110" s="30"/>
    </row>
    <row r="111" spans="1:2" ht="15.75" customHeight="1" x14ac:dyDescent="0.2">
      <c r="A111" s="30"/>
      <c r="B111" s="30"/>
    </row>
    <row r="112" spans="1:2" ht="15.75" customHeight="1" x14ac:dyDescent="0.2">
      <c r="A112" s="30"/>
      <c r="B112" s="30"/>
    </row>
    <row r="113" spans="1:2" ht="15.75" customHeight="1" x14ac:dyDescent="0.2">
      <c r="A113" s="30"/>
      <c r="B113" s="30"/>
    </row>
    <row r="114" spans="1:2" ht="15.75" customHeight="1" x14ac:dyDescent="0.2">
      <c r="A114" s="30"/>
      <c r="B114" s="30"/>
    </row>
    <row r="115" spans="1:2" ht="15.75" customHeight="1" x14ac:dyDescent="0.2">
      <c r="A115" s="30"/>
      <c r="B115" s="30"/>
    </row>
    <row r="116" spans="1:2" ht="15.75" customHeight="1" x14ac:dyDescent="0.2">
      <c r="A116" s="30"/>
      <c r="B116" s="30"/>
    </row>
    <row r="117" spans="1:2" ht="15.75" customHeight="1" x14ac:dyDescent="0.2">
      <c r="A117" s="30"/>
      <c r="B117" s="30"/>
    </row>
    <row r="118" spans="1:2" ht="15.75" customHeight="1" x14ac:dyDescent="0.2">
      <c r="A118" s="30"/>
      <c r="B118" s="30"/>
    </row>
    <row r="119" spans="1:2" ht="15.75" customHeight="1" x14ac:dyDescent="0.2">
      <c r="A119" s="30"/>
      <c r="B119" s="30"/>
    </row>
    <row r="120" spans="1:2" ht="15.75" customHeight="1" x14ac:dyDescent="0.2">
      <c r="A120" s="30"/>
      <c r="B120" s="30"/>
    </row>
    <row r="121" spans="1:2" ht="15.75" customHeight="1" x14ac:dyDescent="0.2">
      <c r="A121" s="30"/>
      <c r="B121" s="30"/>
    </row>
    <row r="122" spans="1:2" ht="15.75" customHeight="1" x14ac:dyDescent="0.2">
      <c r="A122" s="30"/>
      <c r="B122" s="30"/>
    </row>
    <row r="123" spans="1:2" ht="15.75" customHeight="1" x14ac:dyDescent="0.2">
      <c r="A123" s="30"/>
      <c r="B123" s="30"/>
    </row>
    <row r="124" spans="1:2" ht="15.75" customHeight="1" x14ac:dyDescent="0.2">
      <c r="A124" s="30"/>
      <c r="B124" s="30"/>
    </row>
    <row r="125" spans="1:2" ht="15.75" customHeight="1" x14ac:dyDescent="0.2">
      <c r="A125" s="30"/>
      <c r="B125" s="30"/>
    </row>
    <row r="126" spans="1:2" ht="15.75" customHeight="1" x14ac:dyDescent="0.2">
      <c r="A126" s="30"/>
      <c r="B126" s="30"/>
    </row>
    <row r="127" spans="1:2" ht="15.75" customHeight="1" x14ac:dyDescent="0.2">
      <c r="A127" s="30"/>
      <c r="B127" s="30"/>
    </row>
    <row r="128" spans="1:2" ht="15.75" customHeight="1" x14ac:dyDescent="0.2">
      <c r="A128" s="30"/>
      <c r="B128" s="30"/>
    </row>
    <row r="129" spans="1:2" ht="15.75" customHeight="1" x14ac:dyDescent="0.2">
      <c r="A129" s="30"/>
      <c r="B129" s="30"/>
    </row>
    <row r="130" spans="1:2" ht="15.75" customHeight="1" x14ac:dyDescent="0.2">
      <c r="A130" s="30"/>
      <c r="B130" s="30"/>
    </row>
    <row r="131" spans="1:2" ht="15.75" customHeight="1" x14ac:dyDescent="0.2">
      <c r="A131" s="30"/>
      <c r="B131" s="30"/>
    </row>
    <row r="132" spans="1:2" ht="15.75" customHeight="1" x14ac:dyDescent="0.2">
      <c r="A132" s="30"/>
      <c r="B132" s="30"/>
    </row>
    <row r="133" spans="1:2" ht="15.75" customHeight="1" x14ac:dyDescent="0.2">
      <c r="A133" s="30"/>
      <c r="B133" s="30"/>
    </row>
    <row r="134" spans="1:2" ht="15.75" customHeight="1" x14ac:dyDescent="0.2">
      <c r="A134" s="30"/>
      <c r="B134" s="30"/>
    </row>
    <row r="135" spans="1:2" ht="15.75" customHeight="1" x14ac:dyDescent="0.2">
      <c r="A135" s="30"/>
      <c r="B135" s="30"/>
    </row>
    <row r="136" spans="1:2" ht="15.75" customHeight="1" x14ac:dyDescent="0.2">
      <c r="A136" s="30"/>
      <c r="B136" s="30"/>
    </row>
    <row r="137" spans="1:2" ht="15.75" customHeight="1" x14ac:dyDescent="0.2">
      <c r="A137" s="30"/>
      <c r="B137" s="30"/>
    </row>
    <row r="138" spans="1:2" ht="15.75" customHeight="1" x14ac:dyDescent="0.2">
      <c r="A138" s="30"/>
      <c r="B138" s="30"/>
    </row>
    <row r="139" spans="1:2" ht="15.75" customHeight="1" x14ac:dyDescent="0.2">
      <c r="A139" s="30"/>
      <c r="B139" s="30"/>
    </row>
    <row r="140" spans="1:2" ht="15.75" customHeight="1" x14ac:dyDescent="0.2">
      <c r="A140" s="30"/>
      <c r="B140" s="30"/>
    </row>
    <row r="141" spans="1:2" ht="15.75" customHeight="1" x14ac:dyDescent="0.2">
      <c r="A141" s="30"/>
      <c r="B141" s="30"/>
    </row>
    <row r="142" spans="1:2" ht="15.75" customHeight="1" x14ac:dyDescent="0.2">
      <c r="A142" s="30"/>
      <c r="B142" s="30"/>
    </row>
    <row r="143" spans="1:2" ht="15.75" customHeight="1" x14ac:dyDescent="0.2">
      <c r="A143" s="30"/>
      <c r="B143" s="30"/>
    </row>
    <row r="144" spans="1:2" ht="15.75" customHeight="1" x14ac:dyDescent="0.2">
      <c r="A144" s="30"/>
      <c r="B144" s="30"/>
    </row>
    <row r="145" spans="1:2" ht="15.75" customHeight="1" x14ac:dyDescent="0.2">
      <c r="A145" s="30"/>
      <c r="B145" s="30"/>
    </row>
    <row r="146" spans="1:2" ht="15.75" customHeight="1" x14ac:dyDescent="0.2">
      <c r="A146" s="30"/>
      <c r="B146" s="30"/>
    </row>
    <row r="147" spans="1:2" ht="15.75" customHeight="1" x14ac:dyDescent="0.2">
      <c r="A147" s="30"/>
      <c r="B147" s="30"/>
    </row>
    <row r="148" spans="1:2" ht="15.75" customHeight="1" x14ac:dyDescent="0.2">
      <c r="A148" s="30"/>
      <c r="B148" s="30"/>
    </row>
    <row r="149" spans="1:2" ht="15.75" customHeight="1" x14ac:dyDescent="0.2">
      <c r="A149" s="30"/>
      <c r="B149" s="30"/>
    </row>
    <row r="150" spans="1:2" ht="15.75" customHeight="1" x14ac:dyDescent="0.2">
      <c r="A150" s="30"/>
      <c r="B150" s="30"/>
    </row>
    <row r="151" spans="1:2" ht="15.75" customHeight="1" x14ac:dyDescent="0.2">
      <c r="A151" s="30"/>
      <c r="B151" s="30"/>
    </row>
    <row r="152" spans="1:2" ht="15.75" customHeight="1" x14ac:dyDescent="0.2">
      <c r="A152" s="30"/>
      <c r="B152" s="30"/>
    </row>
    <row r="153" spans="1:2" ht="15.75" customHeight="1" x14ac:dyDescent="0.2">
      <c r="A153" s="30"/>
      <c r="B153" s="30"/>
    </row>
    <row r="154" spans="1:2" ht="15.75" customHeight="1" x14ac:dyDescent="0.2">
      <c r="A154" s="30"/>
      <c r="B154" s="30"/>
    </row>
    <row r="155" spans="1:2" ht="15.75" customHeight="1" x14ac:dyDescent="0.2">
      <c r="A155" s="30"/>
      <c r="B155" s="30"/>
    </row>
    <row r="156" spans="1:2" ht="15.75" customHeight="1" x14ac:dyDescent="0.2">
      <c r="A156" s="30"/>
      <c r="B156" s="30"/>
    </row>
    <row r="157" spans="1:2" ht="15.75" customHeight="1" x14ac:dyDescent="0.2">
      <c r="A157" s="30"/>
      <c r="B157" s="30"/>
    </row>
    <row r="158" spans="1:2" ht="15.75" customHeight="1" x14ac:dyDescent="0.2">
      <c r="A158" s="30"/>
      <c r="B158" s="30"/>
    </row>
    <row r="159" spans="1:2" ht="15.75" customHeight="1" x14ac:dyDescent="0.2">
      <c r="A159" s="30"/>
      <c r="B159" s="30"/>
    </row>
    <row r="160" spans="1:2" ht="15.75" customHeight="1" x14ac:dyDescent="0.2">
      <c r="A160" s="30"/>
      <c r="B160" s="30"/>
    </row>
    <row r="161" spans="1:2" ht="15.75" customHeight="1" x14ac:dyDescent="0.2">
      <c r="A161" s="30"/>
      <c r="B161" s="30"/>
    </row>
    <row r="162" spans="1:2" ht="15.75" customHeight="1" x14ac:dyDescent="0.2">
      <c r="A162" s="30"/>
      <c r="B162" s="30"/>
    </row>
    <row r="163" spans="1:2" ht="15.75" customHeight="1" x14ac:dyDescent="0.2">
      <c r="A163" s="30"/>
      <c r="B163" s="30"/>
    </row>
    <row r="164" spans="1:2" ht="15.75" customHeight="1" x14ac:dyDescent="0.2">
      <c r="A164" s="30"/>
      <c r="B164" s="30"/>
    </row>
    <row r="165" spans="1:2" ht="15.75" customHeight="1" x14ac:dyDescent="0.2">
      <c r="A165" s="30"/>
      <c r="B165" s="30"/>
    </row>
    <row r="166" spans="1:2" ht="15.75" customHeight="1" x14ac:dyDescent="0.2">
      <c r="A166" s="30"/>
      <c r="B166" s="30"/>
    </row>
    <row r="167" spans="1:2" ht="15.75" customHeight="1" x14ac:dyDescent="0.2">
      <c r="A167" s="30"/>
      <c r="B167" s="30"/>
    </row>
    <row r="168" spans="1:2" ht="15.75" customHeight="1" x14ac:dyDescent="0.2">
      <c r="A168" s="30"/>
      <c r="B168" s="30"/>
    </row>
    <row r="169" spans="1:2" ht="15.75" customHeight="1" x14ac:dyDescent="0.2">
      <c r="A169" s="30"/>
      <c r="B169" s="30"/>
    </row>
    <row r="170" spans="1:2" ht="15.75" customHeight="1" x14ac:dyDescent="0.2">
      <c r="A170" s="30"/>
      <c r="B170" s="30"/>
    </row>
    <row r="171" spans="1:2" ht="15.75" customHeight="1" x14ac:dyDescent="0.2">
      <c r="A171" s="30"/>
      <c r="B171" s="30"/>
    </row>
    <row r="172" spans="1:2" ht="15.75" customHeight="1" x14ac:dyDescent="0.2">
      <c r="A172" s="30"/>
      <c r="B172" s="30"/>
    </row>
    <row r="173" spans="1:2" ht="15.75" customHeight="1" x14ac:dyDescent="0.2">
      <c r="A173" s="30"/>
      <c r="B173" s="30"/>
    </row>
    <row r="174" spans="1:2" ht="15.75" customHeight="1" x14ac:dyDescent="0.2">
      <c r="A174" s="30"/>
      <c r="B174" s="30"/>
    </row>
    <row r="175" spans="1:2" ht="15.75" customHeight="1" x14ac:dyDescent="0.2">
      <c r="A175" s="30"/>
      <c r="B175" s="30"/>
    </row>
    <row r="176" spans="1:2" ht="15.75" customHeight="1" x14ac:dyDescent="0.2">
      <c r="A176" s="30"/>
      <c r="B176" s="30"/>
    </row>
    <row r="177" spans="1:2" ht="15.75" customHeight="1" x14ac:dyDescent="0.2">
      <c r="A177" s="30"/>
      <c r="B177" s="30"/>
    </row>
    <row r="178" spans="1:2" ht="15.75" customHeight="1" x14ac:dyDescent="0.2">
      <c r="A178" s="30"/>
      <c r="B178" s="30"/>
    </row>
    <row r="179" spans="1:2" ht="15.75" customHeight="1" x14ac:dyDescent="0.2">
      <c r="A179" s="30"/>
      <c r="B179" s="30"/>
    </row>
    <row r="180" spans="1:2" ht="15.75" customHeight="1" x14ac:dyDescent="0.2">
      <c r="A180" s="30"/>
      <c r="B180" s="30"/>
    </row>
    <row r="181" spans="1:2" ht="15.75" customHeight="1" x14ac:dyDescent="0.2">
      <c r="A181" s="30"/>
      <c r="B181" s="30"/>
    </row>
    <row r="182" spans="1:2" ht="15.75" customHeight="1" x14ac:dyDescent="0.2">
      <c r="A182" s="30"/>
      <c r="B182" s="30"/>
    </row>
    <row r="183" spans="1:2" ht="15.75" customHeight="1" x14ac:dyDescent="0.2">
      <c r="A183" s="30"/>
      <c r="B183" s="30"/>
    </row>
    <row r="184" spans="1:2" ht="15.75" customHeight="1" x14ac:dyDescent="0.2">
      <c r="A184" s="30"/>
      <c r="B184" s="30"/>
    </row>
    <row r="185" spans="1:2" ht="15.75" customHeight="1" x14ac:dyDescent="0.2">
      <c r="A185" s="30"/>
      <c r="B185" s="30"/>
    </row>
    <row r="186" spans="1:2" ht="15.75" customHeight="1" x14ac:dyDescent="0.2">
      <c r="A186" s="30"/>
      <c r="B186" s="30"/>
    </row>
    <row r="187" spans="1:2" ht="15.75" customHeight="1" x14ac:dyDescent="0.2">
      <c r="A187" s="30"/>
      <c r="B187" s="30"/>
    </row>
    <row r="188" spans="1:2" ht="15.75" customHeight="1" x14ac:dyDescent="0.2">
      <c r="A188" s="30"/>
      <c r="B188" s="30"/>
    </row>
    <row r="189" spans="1:2" ht="15.75" customHeight="1" x14ac:dyDescent="0.2">
      <c r="A189" s="30"/>
      <c r="B189" s="30"/>
    </row>
    <row r="190" spans="1:2" ht="15.75" customHeight="1" x14ac:dyDescent="0.2">
      <c r="A190" s="30"/>
      <c r="B190" s="30"/>
    </row>
    <row r="191" spans="1:2" ht="15.75" customHeight="1" x14ac:dyDescent="0.2">
      <c r="A191" s="30"/>
      <c r="B191" s="30"/>
    </row>
    <row r="192" spans="1:2" ht="15.75" customHeight="1" x14ac:dyDescent="0.2">
      <c r="A192" s="30"/>
      <c r="B192" s="30"/>
    </row>
    <row r="193" spans="1:2" ht="15.75" customHeight="1" x14ac:dyDescent="0.2">
      <c r="A193" s="30"/>
      <c r="B193" s="30"/>
    </row>
    <row r="194" spans="1:2" ht="15.75" customHeight="1" x14ac:dyDescent="0.2">
      <c r="A194" s="30"/>
      <c r="B194" s="30"/>
    </row>
    <row r="195" spans="1:2" ht="15.75" customHeight="1" x14ac:dyDescent="0.2">
      <c r="A195" s="30"/>
      <c r="B195" s="30"/>
    </row>
    <row r="196" spans="1:2" ht="15.75" customHeight="1" x14ac:dyDescent="0.2">
      <c r="A196" s="30"/>
      <c r="B196" s="30"/>
    </row>
    <row r="197" spans="1:2" ht="15.75" customHeight="1" x14ac:dyDescent="0.2">
      <c r="A197" s="30"/>
      <c r="B197" s="30"/>
    </row>
    <row r="198" spans="1:2" ht="15.75" customHeight="1" x14ac:dyDescent="0.2">
      <c r="A198" s="30"/>
      <c r="B198" s="30"/>
    </row>
    <row r="199" spans="1:2" ht="15.75" customHeight="1" x14ac:dyDescent="0.2">
      <c r="A199" s="30"/>
      <c r="B199" s="30"/>
    </row>
    <row r="200" spans="1:2" ht="15.75" customHeight="1" x14ac:dyDescent="0.2">
      <c r="A200" s="30"/>
      <c r="B200" s="30"/>
    </row>
    <row r="201" spans="1:2" ht="15.75" customHeight="1" x14ac:dyDescent="0.2">
      <c r="A201" s="30"/>
      <c r="B201" s="30"/>
    </row>
    <row r="202" spans="1:2" ht="15.75" customHeight="1" x14ac:dyDescent="0.2">
      <c r="A202" s="30"/>
      <c r="B202" s="30"/>
    </row>
    <row r="203" spans="1:2" ht="15.75" customHeight="1" x14ac:dyDescent="0.2">
      <c r="A203" s="30"/>
      <c r="B203" s="30"/>
    </row>
    <row r="204" spans="1:2" ht="15.75" customHeight="1" x14ac:dyDescent="0.2">
      <c r="A204" s="30"/>
      <c r="B204" s="30"/>
    </row>
    <row r="205" spans="1:2" ht="15.75" customHeight="1" x14ac:dyDescent="0.2">
      <c r="A205" s="30"/>
      <c r="B205" s="30"/>
    </row>
    <row r="206" spans="1:2" ht="15.75" customHeight="1" x14ac:dyDescent="0.2">
      <c r="A206" s="30"/>
      <c r="B206" s="30"/>
    </row>
    <row r="207" spans="1:2" ht="15.75" customHeight="1" x14ac:dyDescent="0.2">
      <c r="A207" s="30"/>
      <c r="B207" s="30"/>
    </row>
    <row r="208" spans="1:2" ht="15.75" customHeight="1" x14ac:dyDescent="0.2">
      <c r="A208" s="30"/>
      <c r="B208" s="30"/>
    </row>
    <row r="209" spans="1:2" ht="15.75" customHeight="1" x14ac:dyDescent="0.2">
      <c r="A209" s="30"/>
      <c r="B209" s="30"/>
    </row>
    <row r="210" spans="1:2" ht="15.75" customHeight="1" x14ac:dyDescent="0.2">
      <c r="A210" s="30"/>
      <c r="B210" s="30"/>
    </row>
    <row r="211" spans="1:2" ht="15.75" customHeight="1" x14ac:dyDescent="0.2">
      <c r="A211" s="30"/>
      <c r="B211" s="30"/>
    </row>
    <row r="212" spans="1:2" ht="15.75" customHeight="1" x14ac:dyDescent="0.2">
      <c r="A212" s="30"/>
      <c r="B212" s="30"/>
    </row>
    <row r="213" spans="1:2" ht="15.75" customHeight="1" x14ac:dyDescent="0.2">
      <c r="A213" s="30"/>
      <c r="B213" s="30"/>
    </row>
    <row r="214" spans="1:2" ht="15.75" customHeight="1" x14ac:dyDescent="0.2">
      <c r="A214" s="30"/>
      <c r="B214" s="30"/>
    </row>
    <row r="215" spans="1:2" ht="15.75" customHeight="1" x14ac:dyDescent="0.2">
      <c r="A215" s="30"/>
      <c r="B215" s="30"/>
    </row>
    <row r="216" spans="1:2" ht="15.75" customHeight="1" x14ac:dyDescent="0.2">
      <c r="A216" s="30"/>
      <c r="B216" s="30"/>
    </row>
    <row r="217" spans="1:2" ht="15.75" customHeight="1" x14ac:dyDescent="0.2">
      <c r="A217" s="30"/>
      <c r="B217" s="30"/>
    </row>
    <row r="218" spans="1:2" ht="15.75" customHeight="1" x14ac:dyDescent="0.2">
      <c r="A218" s="30"/>
      <c r="B218" s="30"/>
    </row>
    <row r="219" spans="1:2" ht="15.75" customHeight="1" x14ac:dyDescent="0.2">
      <c r="A219" s="30"/>
      <c r="B219" s="30"/>
    </row>
    <row r="220" spans="1:2" ht="15.75" customHeight="1" x14ac:dyDescent="0.2">
      <c r="A220" s="30"/>
      <c r="B220" s="30"/>
    </row>
    <row r="221" spans="1:2" ht="15.75" customHeight="1" x14ac:dyDescent="0.2">
      <c r="A221" s="30"/>
      <c r="B221" s="30"/>
    </row>
    <row r="222" spans="1:2" ht="15.75" customHeight="1" x14ac:dyDescent="0.2">
      <c r="A222" s="30"/>
      <c r="B222" s="30"/>
    </row>
    <row r="223" spans="1:2" ht="15.75" customHeight="1" x14ac:dyDescent="0.2">
      <c r="A223" s="30"/>
      <c r="B223" s="30"/>
    </row>
    <row r="224" spans="1:2" ht="15.75" customHeight="1" x14ac:dyDescent="0.2">
      <c r="A224" s="30"/>
      <c r="B224" s="30"/>
    </row>
    <row r="225" spans="1:2" ht="15.75" customHeight="1" x14ac:dyDescent="0.2">
      <c r="A225" s="30"/>
      <c r="B225" s="30"/>
    </row>
    <row r="226" spans="1:2" ht="15.75" customHeight="1" x14ac:dyDescent="0.2">
      <c r="A226" s="30"/>
      <c r="B226" s="30"/>
    </row>
    <row r="227" spans="1:2" ht="15.75" customHeight="1" x14ac:dyDescent="0.2">
      <c r="A227" s="30"/>
      <c r="B227" s="30"/>
    </row>
    <row r="228" spans="1:2" ht="15.75" customHeight="1" x14ac:dyDescent="0.2">
      <c r="A228" s="30"/>
      <c r="B228" s="30"/>
    </row>
    <row r="229" spans="1:2" ht="15.75" customHeight="1" x14ac:dyDescent="0.2">
      <c r="A229" s="30"/>
      <c r="B229" s="30"/>
    </row>
    <row r="230" spans="1:2" ht="15.75" customHeight="1" x14ac:dyDescent="0.2">
      <c r="A230" s="30"/>
      <c r="B230" s="30"/>
    </row>
    <row r="231" spans="1:2" ht="15.75" customHeight="1" x14ac:dyDescent="0.2">
      <c r="A231" s="30"/>
      <c r="B231" s="30"/>
    </row>
    <row r="232" spans="1:2" ht="15.75" customHeight="1" x14ac:dyDescent="0.2">
      <c r="A232" s="30"/>
      <c r="B232" s="30"/>
    </row>
    <row r="233" spans="1:2" ht="15.75" customHeight="1" x14ac:dyDescent="0.2">
      <c r="A233" s="30"/>
      <c r="B233" s="30"/>
    </row>
    <row r="234" spans="1:2" ht="15.75" customHeight="1" x14ac:dyDescent="0.2">
      <c r="A234" s="30"/>
      <c r="B234" s="30"/>
    </row>
    <row r="235" spans="1:2" ht="15.75" customHeight="1" x14ac:dyDescent="0.2">
      <c r="A235" s="30"/>
      <c r="B235" s="30"/>
    </row>
    <row r="236" spans="1:2" ht="15.75" customHeight="1" x14ac:dyDescent="0.2">
      <c r="A236" s="30"/>
      <c r="B236" s="30"/>
    </row>
    <row r="237" spans="1:2" ht="15.75" customHeight="1" x14ac:dyDescent="0.2">
      <c r="A237" s="30"/>
      <c r="B237" s="30"/>
    </row>
    <row r="238" spans="1:2" ht="15.75" customHeight="1" x14ac:dyDescent="0.2">
      <c r="A238" s="30"/>
      <c r="B238" s="30"/>
    </row>
    <row r="239" spans="1:2" ht="15.75" customHeight="1" x14ac:dyDescent="0.2">
      <c r="A239" s="30"/>
      <c r="B239" s="30"/>
    </row>
    <row r="240" spans="1:2" ht="15.75" customHeight="1" x14ac:dyDescent="0.2">
      <c r="A240" s="30"/>
      <c r="B240" s="30"/>
    </row>
    <row r="241" spans="1:2" ht="15.75" customHeight="1" x14ac:dyDescent="0.2">
      <c r="A241" s="30"/>
      <c r="B241" s="30"/>
    </row>
    <row r="242" spans="1:2" ht="15.75" customHeight="1" x14ac:dyDescent="0.2">
      <c r="A242" s="30"/>
      <c r="B242" s="30"/>
    </row>
    <row r="243" spans="1:2" ht="15.75" customHeight="1" x14ac:dyDescent="0.2">
      <c r="A243" s="30"/>
      <c r="B243" s="30"/>
    </row>
    <row r="244" spans="1:2" ht="15.75" customHeight="1" x14ac:dyDescent="0.2">
      <c r="A244" s="30"/>
      <c r="B244" s="30"/>
    </row>
    <row r="245" spans="1:2" ht="15.75" customHeight="1" x14ac:dyDescent="0.2">
      <c r="A245" s="30"/>
      <c r="B245" s="30"/>
    </row>
    <row r="246" spans="1:2" ht="15.75" customHeight="1" x14ac:dyDescent="0.2">
      <c r="A246" s="30"/>
      <c r="B246" s="30"/>
    </row>
    <row r="247" spans="1:2" ht="15.75" customHeight="1" x14ac:dyDescent="0.2">
      <c r="A247" s="30"/>
      <c r="B247" s="30"/>
    </row>
    <row r="248" spans="1:2" ht="15.75" customHeight="1" x14ac:dyDescent="0.2">
      <c r="A248" s="30"/>
      <c r="B248" s="30"/>
    </row>
    <row r="249" spans="1:2" ht="15.75" customHeight="1" x14ac:dyDescent="0.2">
      <c r="A249" s="30"/>
      <c r="B249" s="30"/>
    </row>
    <row r="250" spans="1:2" ht="15.75" customHeight="1" x14ac:dyDescent="0.2">
      <c r="A250" s="30"/>
      <c r="B250" s="30"/>
    </row>
    <row r="251" spans="1:2" ht="15.75" customHeight="1" x14ac:dyDescent="0.2">
      <c r="A251" s="30"/>
      <c r="B251" s="30"/>
    </row>
    <row r="252" spans="1:2" ht="15.75" customHeight="1" x14ac:dyDescent="0.2">
      <c r="A252" s="30"/>
      <c r="B252" s="30"/>
    </row>
    <row r="253" spans="1:2" ht="15.75" customHeight="1" x14ac:dyDescent="0.2">
      <c r="A253" s="30"/>
      <c r="B253" s="30"/>
    </row>
    <row r="254" spans="1:2" ht="15.75" customHeight="1" x14ac:dyDescent="0.2">
      <c r="A254" s="30"/>
      <c r="B254" s="30"/>
    </row>
    <row r="255" spans="1:2" ht="15.75" customHeight="1" x14ac:dyDescent="0.2">
      <c r="A255" s="30"/>
      <c r="B255" s="30"/>
    </row>
    <row r="256" spans="1:2" ht="15.75" customHeight="1" x14ac:dyDescent="0.2">
      <c r="A256" s="30"/>
      <c r="B256" s="30"/>
    </row>
    <row r="257" spans="1:2" ht="15.75" customHeight="1" x14ac:dyDescent="0.2">
      <c r="A257" s="30"/>
      <c r="B257" s="30"/>
    </row>
    <row r="258" spans="1:2" ht="15.75" customHeight="1" x14ac:dyDescent="0.2">
      <c r="A258" s="30"/>
      <c r="B258" s="30"/>
    </row>
    <row r="259" spans="1:2" ht="15.75" customHeight="1" x14ac:dyDescent="0.2">
      <c r="A259" s="30"/>
      <c r="B259" s="30"/>
    </row>
    <row r="260" spans="1:2" ht="15.75" customHeight="1" x14ac:dyDescent="0.2">
      <c r="A260" s="30"/>
      <c r="B260" s="30"/>
    </row>
    <row r="261" spans="1:2" ht="15.75" customHeight="1" x14ac:dyDescent="0.2">
      <c r="A261" s="30"/>
      <c r="B261" s="30"/>
    </row>
    <row r="262" spans="1:2" ht="15.75" customHeight="1" x14ac:dyDescent="0.2">
      <c r="A262" s="30"/>
      <c r="B262" s="30"/>
    </row>
    <row r="263" spans="1:2" ht="15.75" customHeight="1" x14ac:dyDescent="0.2">
      <c r="A263" s="30"/>
      <c r="B263" s="30"/>
    </row>
    <row r="264" spans="1:2" ht="15.75" customHeight="1" x14ac:dyDescent="0.2">
      <c r="A264" s="30"/>
      <c r="B264" s="30"/>
    </row>
    <row r="265" spans="1:2" ht="15.75" customHeight="1" x14ac:dyDescent="0.2">
      <c r="A265" s="30"/>
      <c r="B265" s="30"/>
    </row>
    <row r="266" spans="1:2" ht="15.75" customHeight="1" x14ac:dyDescent="0.2">
      <c r="A266" s="30"/>
      <c r="B266" s="30"/>
    </row>
    <row r="267" spans="1:2" ht="15.75" customHeight="1" x14ac:dyDescent="0.2">
      <c r="A267" s="30"/>
      <c r="B267" s="30"/>
    </row>
    <row r="268" spans="1:2" ht="15.75" customHeight="1" x14ac:dyDescent="0.2">
      <c r="A268" s="30"/>
      <c r="B268" s="30"/>
    </row>
    <row r="269" spans="1:2" ht="15.75" customHeight="1" x14ac:dyDescent="0.2">
      <c r="A269" s="30"/>
      <c r="B269" s="30"/>
    </row>
    <row r="270" spans="1:2" ht="15.75" customHeight="1" x14ac:dyDescent="0.2">
      <c r="A270" s="30"/>
      <c r="B270" s="30"/>
    </row>
    <row r="271" spans="1:2" ht="15.75" customHeight="1" x14ac:dyDescent="0.2">
      <c r="A271" s="30"/>
      <c r="B271" s="30"/>
    </row>
    <row r="272" spans="1:2" ht="15.75" customHeight="1" x14ac:dyDescent="0.2">
      <c r="A272" s="30"/>
      <c r="B272" s="30"/>
    </row>
    <row r="273" spans="1:2" ht="15.75" customHeight="1" x14ac:dyDescent="0.2">
      <c r="A273" s="30"/>
      <c r="B273" s="30"/>
    </row>
    <row r="274" spans="1:2" ht="15.75" customHeight="1" x14ac:dyDescent="0.2">
      <c r="A274" s="30"/>
      <c r="B274" s="30"/>
    </row>
    <row r="275" spans="1:2" ht="15.75" customHeight="1" x14ac:dyDescent="0.2">
      <c r="A275" s="30"/>
      <c r="B275" s="30"/>
    </row>
    <row r="276" spans="1:2" ht="15.75" customHeight="1" x14ac:dyDescent="0.2">
      <c r="A276" s="30"/>
      <c r="B276" s="30"/>
    </row>
    <row r="277" spans="1:2" ht="15.75" customHeight="1" x14ac:dyDescent="0.2"/>
    <row r="278" spans="1:2" ht="15.75" customHeight="1" x14ac:dyDescent="0.2"/>
    <row r="279" spans="1:2" ht="15.75" customHeight="1" x14ac:dyDescent="0.2"/>
    <row r="280" spans="1:2" ht="15.75" customHeight="1" x14ac:dyDescent="0.2"/>
    <row r="281" spans="1:2" ht="15.75" customHeight="1" x14ac:dyDescent="0.2"/>
    <row r="282" spans="1:2" ht="15.75" customHeight="1" x14ac:dyDescent="0.2"/>
    <row r="283" spans="1:2" ht="15.75" customHeight="1" x14ac:dyDescent="0.2"/>
    <row r="284" spans="1:2" ht="15.75" customHeight="1" x14ac:dyDescent="0.2"/>
    <row r="285" spans="1:2" ht="15.75" customHeight="1" x14ac:dyDescent="0.2"/>
    <row r="286" spans="1:2" ht="15.75" customHeight="1" x14ac:dyDescent="0.2"/>
    <row r="287" spans="1:2" ht="15.75" customHeight="1" x14ac:dyDescent="0.2"/>
    <row r="288" spans="1:2"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conditionalFormatting sqref="P45:Z45">
    <cfRule type="containsText" dxfId="8" priority="1" operator="containsText" text="Q1,Q2">
      <formula>NOT(ISERROR(SEARCH(("Q1,Q2"),(P45))))</formula>
    </cfRule>
  </conditionalFormatting>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outlinePr summaryBelow="0" summaryRight="0"/>
  </sheetPr>
  <dimension ref="A1:C1000"/>
  <sheetViews>
    <sheetView workbookViewId="0">
      <selection activeCell="A5" sqref="A5"/>
    </sheetView>
  </sheetViews>
  <sheetFormatPr baseColWidth="10" defaultColWidth="14.42578125" defaultRowHeight="15" customHeight="1" x14ac:dyDescent="0.2"/>
  <cols>
    <col min="1" max="1" width="47.85546875" customWidth="1"/>
    <col min="2" max="2" width="37.85546875" customWidth="1"/>
    <col min="3" max="3" width="102.28515625" customWidth="1"/>
    <col min="4" max="6" width="14.42578125" customWidth="1"/>
  </cols>
  <sheetData>
    <row r="1" spans="1:3" ht="15.75" customHeight="1" x14ac:dyDescent="0.2">
      <c r="A1" s="257"/>
      <c r="B1" s="258"/>
      <c r="C1" s="259"/>
    </row>
    <row r="2" spans="1:3" ht="151.5" customHeight="1" x14ac:dyDescent="0.2">
      <c r="A2" s="260"/>
      <c r="B2" s="261"/>
      <c r="C2" s="262"/>
    </row>
    <row r="3" spans="1:3" ht="73.5" customHeight="1" x14ac:dyDescent="0.45">
      <c r="A3" s="263" t="s">
        <v>239</v>
      </c>
      <c r="B3" s="252"/>
      <c r="C3" s="253"/>
    </row>
    <row r="4" spans="1:3" ht="15.75" customHeight="1" x14ac:dyDescent="0.25">
      <c r="A4" s="79" t="s">
        <v>212</v>
      </c>
      <c r="B4" s="250"/>
      <c r="C4" s="249"/>
    </row>
    <row r="5" spans="1:3" ht="15.75" customHeight="1" x14ac:dyDescent="0.25">
      <c r="A5" s="79" t="s">
        <v>420</v>
      </c>
      <c r="B5" s="250"/>
      <c r="C5" s="249"/>
    </row>
    <row r="6" spans="1:3" ht="15.75" customHeight="1" x14ac:dyDescent="0.25">
      <c r="A6" s="79" t="s">
        <v>213</v>
      </c>
      <c r="B6" s="250"/>
      <c r="C6" s="249"/>
    </row>
    <row r="7" spans="1:3" ht="15.75" customHeight="1" x14ac:dyDescent="0.25">
      <c r="A7" s="79" t="s">
        <v>214</v>
      </c>
      <c r="B7" s="250"/>
      <c r="C7" s="249"/>
    </row>
    <row r="8" spans="1:3" ht="15.75" customHeight="1" x14ac:dyDescent="0.25">
      <c r="A8" s="32"/>
      <c r="B8" s="32"/>
      <c r="C8" s="32"/>
    </row>
    <row r="9" spans="1:3" ht="36" customHeight="1" x14ac:dyDescent="0.25">
      <c r="A9" s="99" t="s">
        <v>262</v>
      </c>
      <c r="B9" s="81" t="s">
        <v>215</v>
      </c>
      <c r="C9" s="82" t="s">
        <v>216</v>
      </c>
    </row>
    <row r="10" spans="1:3" ht="15.75" customHeight="1" x14ac:dyDescent="0.2">
      <c r="A10" s="33">
        <f>Résultats!B4</f>
        <v>126</v>
      </c>
      <c r="B10" s="34">
        <f>Résultats!C4</f>
        <v>0.48275862068965519</v>
      </c>
      <c r="C10" s="35" t="str">
        <f>IF(B10=0,"Pre-Emerging",IF(B10&lt;=0.333,"Emerging",IF(B10&lt;=0.666,"Developing","Excelling")))</f>
        <v>Developing</v>
      </c>
    </row>
    <row r="11" spans="1:3" ht="15.75" customHeight="1" x14ac:dyDescent="0.25">
      <c r="A11" s="32"/>
      <c r="B11" s="32"/>
      <c r="C11" s="32"/>
    </row>
    <row r="12" spans="1:3" ht="15.75" customHeight="1" x14ac:dyDescent="0.3">
      <c r="A12" s="264" t="s">
        <v>223</v>
      </c>
      <c r="B12" s="255"/>
      <c r="C12" s="256"/>
    </row>
    <row r="13" spans="1:3" ht="15.75" customHeight="1" x14ac:dyDescent="0.2">
      <c r="A13" s="265" t="s">
        <v>217</v>
      </c>
      <c r="B13" s="248"/>
      <c r="C13" s="249"/>
    </row>
    <row r="14" spans="1:3" ht="15.75" customHeight="1" x14ac:dyDescent="0.2">
      <c r="A14" s="83" t="s">
        <v>218</v>
      </c>
      <c r="B14" s="266" t="s">
        <v>219</v>
      </c>
      <c r="C14" s="253"/>
    </row>
    <row r="15" spans="1:3" ht="15.75" customHeight="1" x14ac:dyDescent="0.2">
      <c r="A15" s="84" t="s">
        <v>220</v>
      </c>
      <c r="B15" s="250"/>
      <c r="C15" s="249"/>
    </row>
    <row r="16" spans="1:3" ht="15.75" customHeight="1" x14ac:dyDescent="0.2">
      <c r="A16" s="85" t="s">
        <v>221</v>
      </c>
      <c r="B16" s="250"/>
      <c r="C16" s="249"/>
    </row>
    <row r="17" spans="1:3" ht="15.75" customHeight="1" x14ac:dyDescent="0.2">
      <c r="A17" s="86" t="s">
        <v>222</v>
      </c>
      <c r="B17" s="250"/>
      <c r="C17" s="249"/>
    </row>
    <row r="18" spans="1:3" ht="15.75" customHeight="1" x14ac:dyDescent="0.25">
      <c r="A18" s="32"/>
      <c r="B18" s="32"/>
      <c r="C18" s="32"/>
    </row>
    <row r="19" spans="1:3" ht="15.75" customHeight="1" x14ac:dyDescent="0.3">
      <c r="A19" s="267" t="s">
        <v>224</v>
      </c>
      <c r="B19" s="252"/>
      <c r="C19" s="253"/>
    </row>
    <row r="20" spans="1:3" ht="36.75" customHeight="1" x14ac:dyDescent="0.25">
      <c r="A20" s="87" t="s">
        <v>225</v>
      </c>
      <c r="B20" s="88" t="s">
        <v>226</v>
      </c>
      <c r="C20" s="89" t="s">
        <v>227</v>
      </c>
    </row>
    <row r="21" spans="1:3" ht="15.75" customHeight="1" x14ac:dyDescent="0.2">
      <c r="A21" s="33">
        <f>Résultats!B5</f>
        <v>28</v>
      </c>
      <c r="B21" s="34">
        <f>Résultats!C5</f>
        <v>0.44444444444444442</v>
      </c>
      <c r="C21" s="35" t="str">
        <f>IF(B21=0,"Pre-Emerging",IF(B21&lt;=0.333,"Emerging",IF(B21&lt;=0.666,"Developing","Excelling")))</f>
        <v>Developing</v>
      </c>
    </row>
    <row r="22" spans="1:3" ht="15.75" customHeight="1" x14ac:dyDescent="0.2">
      <c r="A22" s="26"/>
      <c r="B22" s="25"/>
      <c r="C22" s="25"/>
    </row>
    <row r="23" spans="1:3" ht="15.75" customHeight="1" x14ac:dyDescent="0.2">
      <c r="A23" s="254" t="s">
        <v>228</v>
      </c>
      <c r="B23" s="255"/>
      <c r="C23" s="256"/>
    </row>
    <row r="24" spans="1:3" ht="33" customHeight="1" x14ac:dyDescent="0.2">
      <c r="A24" s="247"/>
      <c r="B24" s="248"/>
      <c r="C24" s="249"/>
    </row>
    <row r="25" spans="1:3" ht="15.75" customHeight="1" x14ac:dyDescent="0.2">
      <c r="A25" s="90" t="s">
        <v>229</v>
      </c>
      <c r="B25" s="91"/>
      <c r="C25" s="92"/>
    </row>
    <row r="26" spans="1:3" ht="32.25" customHeight="1" x14ac:dyDescent="0.2">
      <c r="A26" s="247"/>
      <c r="B26" s="248"/>
      <c r="C26" s="249"/>
    </row>
    <row r="27" spans="1:3" ht="15.75" customHeight="1" x14ac:dyDescent="0.2">
      <c r="A27" s="90" t="s">
        <v>230</v>
      </c>
      <c r="B27" s="91"/>
      <c r="C27" s="92"/>
    </row>
    <row r="28" spans="1:3" ht="31.5" customHeight="1" x14ac:dyDescent="0.2">
      <c r="A28" s="247"/>
      <c r="B28" s="248"/>
      <c r="C28" s="249"/>
    </row>
    <row r="29" spans="1:3" ht="15.75" customHeight="1" x14ac:dyDescent="0.2">
      <c r="A29" s="254" t="s">
        <v>231</v>
      </c>
      <c r="B29" s="255"/>
      <c r="C29" s="256"/>
    </row>
    <row r="30" spans="1:3" ht="30" customHeight="1" x14ac:dyDescent="0.2">
      <c r="A30" s="247"/>
      <c r="B30" s="248"/>
      <c r="C30" s="249"/>
    </row>
    <row r="31" spans="1:3" ht="15.75" customHeight="1" x14ac:dyDescent="0.2">
      <c r="A31" s="254" t="s">
        <v>232</v>
      </c>
      <c r="B31" s="255"/>
      <c r="C31" s="256"/>
    </row>
    <row r="32" spans="1:3" ht="30.75" customHeight="1" x14ac:dyDescent="0.2">
      <c r="A32" s="247"/>
      <c r="B32" s="248"/>
      <c r="C32" s="249"/>
    </row>
    <row r="33" spans="1:3" ht="15.75" customHeight="1" x14ac:dyDescent="0.2">
      <c r="A33" s="93" t="s">
        <v>233</v>
      </c>
      <c r="B33" s="94"/>
      <c r="C33" s="95"/>
    </row>
    <row r="34" spans="1:3" ht="34.5" customHeight="1" x14ac:dyDescent="0.2">
      <c r="A34" s="250"/>
      <c r="B34" s="248"/>
      <c r="C34" s="249"/>
    </row>
    <row r="35" spans="1:3" ht="15.75" customHeight="1" x14ac:dyDescent="0.2">
      <c r="A35" s="36"/>
      <c r="B35" s="36"/>
      <c r="C35" s="36"/>
    </row>
    <row r="36" spans="1:3" ht="15.75" customHeight="1" x14ac:dyDescent="0.3">
      <c r="A36" s="268" t="s">
        <v>234</v>
      </c>
      <c r="B36" s="252"/>
      <c r="C36" s="253"/>
    </row>
    <row r="37" spans="1:3" ht="44.25" customHeight="1" x14ac:dyDescent="0.25">
      <c r="A37" s="87" t="s">
        <v>235</v>
      </c>
      <c r="B37" s="88" t="s">
        <v>226</v>
      </c>
      <c r="C37" s="89" t="s">
        <v>227</v>
      </c>
    </row>
    <row r="38" spans="1:3" ht="15.75" customHeight="1" x14ac:dyDescent="0.2">
      <c r="A38" s="33">
        <f>Résultats!B6</f>
        <v>51</v>
      </c>
      <c r="B38" s="34">
        <f>Résultats!C6</f>
        <v>0.47222222222222221</v>
      </c>
      <c r="C38" s="35" t="str">
        <f>IF(B38=0,"Pre-Emerging",IF(B38&lt;=0.333,"Emerging",IF(B38&lt;=0.666,"Developing","Excelling")))</f>
        <v>Developing</v>
      </c>
    </row>
    <row r="39" spans="1:3" ht="15.75" customHeight="1" x14ac:dyDescent="0.2">
      <c r="A39" s="37"/>
      <c r="B39" s="37"/>
      <c r="C39" s="37"/>
    </row>
    <row r="40" spans="1:3" ht="15.75" customHeight="1" x14ac:dyDescent="0.2">
      <c r="A40" s="254" t="s">
        <v>228</v>
      </c>
      <c r="B40" s="255"/>
      <c r="C40" s="256"/>
    </row>
    <row r="41" spans="1:3" ht="27.75" customHeight="1" x14ac:dyDescent="0.2">
      <c r="A41" s="247"/>
      <c r="B41" s="248"/>
      <c r="C41" s="249"/>
    </row>
    <row r="42" spans="1:3" ht="15.75" customHeight="1" x14ac:dyDescent="0.2">
      <c r="A42" s="90" t="s">
        <v>229</v>
      </c>
      <c r="B42" s="91"/>
      <c r="C42" s="92"/>
    </row>
    <row r="43" spans="1:3" ht="33.75" customHeight="1" x14ac:dyDescent="0.2">
      <c r="A43" s="247"/>
      <c r="B43" s="248"/>
      <c r="C43" s="249"/>
    </row>
    <row r="44" spans="1:3" ht="15.75" customHeight="1" x14ac:dyDescent="0.2">
      <c r="A44" s="90" t="s">
        <v>230</v>
      </c>
      <c r="B44" s="91"/>
      <c r="C44" s="92"/>
    </row>
    <row r="45" spans="1:3" ht="34.5" customHeight="1" x14ac:dyDescent="0.2">
      <c r="A45" s="247"/>
      <c r="B45" s="248"/>
      <c r="C45" s="249"/>
    </row>
    <row r="46" spans="1:3" ht="15.75" customHeight="1" x14ac:dyDescent="0.2">
      <c r="A46" s="254" t="s">
        <v>231</v>
      </c>
      <c r="B46" s="255"/>
      <c r="C46" s="256"/>
    </row>
    <row r="47" spans="1:3" ht="39" customHeight="1" x14ac:dyDescent="0.2">
      <c r="A47" s="247"/>
      <c r="B47" s="248"/>
      <c r="C47" s="249"/>
    </row>
    <row r="48" spans="1:3" ht="15.75" customHeight="1" x14ac:dyDescent="0.2">
      <c r="A48" s="254" t="s">
        <v>232</v>
      </c>
      <c r="B48" s="255"/>
      <c r="C48" s="256"/>
    </row>
    <row r="49" spans="1:3" ht="33" customHeight="1" x14ac:dyDescent="0.2">
      <c r="A49" s="247"/>
      <c r="B49" s="248"/>
      <c r="C49" s="249"/>
    </row>
    <row r="50" spans="1:3" ht="15.75" customHeight="1" x14ac:dyDescent="0.2">
      <c r="A50" s="93" t="s">
        <v>233</v>
      </c>
      <c r="B50" s="94"/>
      <c r="C50" s="95"/>
    </row>
    <row r="51" spans="1:3" ht="36.75" customHeight="1" x14ac:dyDescent="0.2">
      <c r="A51" s="250"/>
      <c r="B51" s="248"/>
      <c r="C51" s="249"/>
    </row>
    <row r="52" spans="1:3" ht="15.75" customHeight="1" x14ac:dyDescent="0.2">
      <c r="A52" s="38"/>
      <c r="B52" s="26"/>
      <c r="C52" s="26"/>
    </row>
    <row r="53" spans="1:3" ht="15.75" customHeight="1" x14ac:dyDescent="0.3">
      <c r="A53" s="269" t="s">
        <v>236</v>
      </c>
      <c r="B53" s="252"/>
      <c r="C53" s="253"/>
    </row>
    <row r="54" spans="1:3" ht="38.25" customHeight="1" x14ac:dyDescent="0.25">
      <c r="A54" s="100" t="s">
        <v>263</v>
      </c>
      <c r="B54" s="88" t="s">
        <v>226</v>
      </c>
      <c r="C54" s="89" t="s">
        <v>227</v>
      </c>
    </row>
    <row r="55" spans="1:3" ht="15.75" customHeight="1" x14ac:dyDescent="0.2">
      <c r="A55" s="33">
        <f>Résultats!B7</f>
        <v>16</v>
      </c>
      <c r="B55" s="34">
        <f>Résultats!C7</f>
        <v>0.44444444444444442</v>
      </c>
      <c r="C55" s="35" t="str">
        <f>IF(B55=0,"Pre-Emerging",IF(B55&lt;=0.333,"Emerging",IF(B55&lt;=0.666,"Developing","Excelling")))</f>
        <v>Developing</v>
      </c>
    </row>
    <row r="56" spans="1:3" ht="15.75" customHeight="1" x14ac:dyDescent="0.25">
      <c r="A56" s="39"/>
      <c r="B56" s="25"/>
      <c r="C56" s="25"/>
    </row>
    <row r="57" spans="1:3" ht="15.75" customHeight="1" x14ac:dyDescent="0.2">
      <c r="A57" s="254" t="s">
        <v>228</v>
      </c>
      <c r="B57" s="255"/>
      <c r="C57" s="256"/>
    </row>
    <row r="58" spans="1:3" ht="30" customHeight="1" x14ac:dyDescent="0.2">
      <c r="A58" s="247"/>
      <c r="B58" s="248"/>
      <c r="C58" s="249"/>
    </row>
    <row r="59" spans="1:3" ht="15.75" customHeight="1" x14ac:dyDescent="0.2">
      <c r="A59" s="90" t="s">
        <v>229</v>
      </c>
      <c r="B59" s="91"/>
      <c r="C59" s="92"/>
    </row>
    <row r="60" spans="1:3" ht="33" customHeight="1" x14ac:dyDescent="0.2">
      <c r="A60" s="247"/>
      <c r="B60" s="248"/>
      <c r="C60" s="249"/>
    </row>
    <row r="61" spans="1:3" ht="15.75" customHeight="1" x14ac:dyDescent="0.2">
      <c r="A61" s="90" t="s">
        <v>230</v>
      </c>
      <c r="B61" s="91"/>
      <c r="C61" s="92"/>
    </row>
    <row r="62" spans="1:3" ht="27" customHeight="1" x14ac:dyDescent="0.2">
      <c r="A62" s="247"/>
      <c r="B62" s="248"/>
      <c r="C62" s="249"/>
    </row>
    <row r="63" spans="1:3" ht="15.75" customHeight="1" x14ac:dyDescent="0.2">
      <c r="A63" s="254" t="s">
        <v>231</v>
      </c>
      <c r="B63" s="255"/>
      <c r="C63" s="256"/>
    </row>
    <row r="64" spans="1:3" ht="30.75" customHeight="1" x14ac:dyDescent="0.2">
      <c r="A64" s="247"/>
      <c r="B64" s="248"/>
      <c r="C64" s="249"/>
    </row>
    <row r="65" spans="1:3" ht="15.75" customHeight="1" x14ac:dyDescent="0.2">
      <c r="A65" s="254" t="s">
        <v>232</v>
      </c>
      <c r="B65" s="255"/>
      <c r="C65" s="256"/>
    </row>
    <row r="66" spans="1:3" ht="33" customHeight="1" x14ac:dyDescent="0.2">
      <c r="A66" s="247"/>
      <c r="B66" s="248"/>
      <c r="C66" s="249"/>
    </row>
    <row r="67" spans="1:3" ht="15.75" customHeight="1" x14ac:dyDescent="0.2">
      <c r="A67" s="93" t="s">
        <v>233</v>
      </c>
      <c r="B67" s="94"/>
      <c r="C67" s="95"/>
    </row>
    <row r="68" spans="1:3" ht="30.75" customHeight="1" x14ac:dyDescent="0.2">
      <c r="A68" s="250"/>
      <c r="B68" s="248"/>
      <c r="C68" s="249"/>
    </row>
    <row r="69" spans="1:3" ht="15.75" customHeight="1" x14ac:dyDescent="0.2">
      <c r="A69" s="38"/>
      <c r="B69" s="26"/>
      <c r="C69" s="26"/>
    </row>
    <row r="70" spans="1:3" ht="15.75" customHeight="1" x14ac:dyDescent="0.3">
      <c r="A70" s="251" t="s">
        <v>204</v>
      </c>
      <c r="B70" s="252"/>
      <c r="C70" s="253"/>
    </row>
    <row r="71" spans="1:3" ht="42" customHeight="1" x14ac:dyDescent="0.25">
      <c r="A71" s="87" t="s">
        <v>237</v>
      </c>
      <c r="B71" s="88" t="s">
        <v>226</v>
      </c>
      <c r="C71" s="89" t="s">
        <v>227</v>
      </c>
    </row>
    <row r="72" spans="1:3" ht="15.75" customHeight="1" x14ac:dyDescent="0.2">
      <c r="A72" s="33">
        <f>Résultats!B8</f>
        <v>31</v>
      </c>
      <c r="B72" s="34">
        <f>Résultats!C8</f>
        <v>0.57407407407407407</v>
      </c>
      <c r="C72" s="35" t="str">
        <f>IF(B72=0,"Pre-Emerging",IF(B72&lt;=0.333,"Emerging",IF(B72&lt;=0.666,"Developing","Excelling")))</f>
        <v>Developing</v>
      </c>
    </row>
    <row r="73" spans="1:3" ht="15.75" customHeight="1" x14ac:dyDescent="0.25">
      <c r="A73" s="39"/>
      <c r="B73" s="25"/>
      <c r="C73" s="25"/>
    </row>
    <row r="74" spans="1:3" ht="15.75" customHeight="1" x14ac:dyDescent="0.2">
      <c r="A74" s="254" t="s">
        <v>228</v>
      </c>
      <c r="B74" s="255"/>
      <c r="C74" s="256"/>
    </row>
    <row r="75" spans="1:3" ht="33.75" customHeight="1" x14ac:dyDescent="0.2">
      <c r="A75" s="247"/>
      <c r="B75" s="248"/>
      <c r="C75" s="249"/>
    </row>
    <row r="76" spans="1:3" ht="15.75" customHeight="1" x14ac:dyDescent="0.2">
      <c r="A76" s="90" t="s">
        <v>229</v>
      </c>
      <c r="B76" s="91"/>
      <c r="C76" s="92"/>
    </row>
    <row r="77" spans="1:3" ht="28.5" customHeight="1" x14ac:dyDescent="0.2">
      <c r="A77" s="247"/>
      <c r="B77" s="248"/>
      <c r="C77" s="249"/>
    </row>
    <row r="78" spans="1:3" ht="15.75" customHeight="1" x14ac:dyDescent="0.2">
      <c r="A78" s="90" t="s">
        <v>230</v>
      </c>
      <c r="B78" s="91"/>
      <c r="C78" s="92"/>
    </row>
    <row r="79" spans="1:3" ht="25.5" customHeight="1" x14ac:dyDescent="0.2">
      <c r="A79" s="247"/>
      <c r="B79" s="248"/>
      <c r="C79" s="249"/>
    </row>
    <row r="80" spans="1:3" ht="15.75" customHeight="1" x14ac:dyDescent="0.2">
      <c r="A80" s="254" t="s">
        <v>231</v>
      </c>
      <c r="B80" s="255"/>
      <c r="C80" s="256"/>
    </row>
    <row r="81" spans="1:3" ht="28.5" customHeight="1" x14ac:dyDescent="0.2">
      <c r="A81" s="247"/>
      <c r="B81" s="248"/>
      <c r="C81" s="249"/>
    </row>
    <row r="82" spans="1:3" ht="15.75" customHeight="1" x14ac:dyDescent="0.2">
      <c r="A82" s="254" t="s">
        <v>232</v>
      </c>
      <c r="B82" s="255"/>
      <c r="C82" s="256"/>
    </row>
    <row r="83" spans="1:3" ht="30.75" customHeight="1" x14ac:dyDescent="0.2">
      <c r="A83" s="247"/>
      <c r="B83" s="248"/>
      <c r="C83" s="249"/>
    </row>
    <row r="84" spans="1:3" ht="15.75" customHeight="1" x14ac:dyDescent="0.2">
      <c r="A84" s="93" t="s">
        <v>233</v>
      </c>
      <c r="B84" s="94"/>
      <c r="C84" s="95"/>
    </row>
    <row r="85" spans="1:3" ht="30.75" customHeight="1" x14ac:dyDescent="0.2">
      <c r="A85" s="250"/>
      <c r="B85" s="248"/>
      <c r="C85" s="249"/>
    </row>
    <row r="86" spans="1:3" ht="15.75" customHeight="1" x14ac:dyDescent="0.2"/>
    <row r="87" spans="1:3" ht="15.75" customHeight="1" x14ac:dyDescent="0.2"/>
    <row r="88" spans="1:3" ht="15.75" customHeight="1" x14ac:dyDescent="0.2"/>
    <row r="89" spans="1:3" ht="15.75" customHeight="1" x14ac:dyDescent="0.2"/>
    <row r="90" spans="1:3" ht="15.75" customHeight="1" x14ac:dyDescent="0.2"/>
    <row r="91" spans="1:3" ht="15.75" customHeight="1" x14ac:dyDescent="0.2"/>
    <row r="92" spans="1:3" ht="15.75" customHeight="1" x14ac:dyDescent="0.2"/>
    <row r="93" spans="1:3" ht="15.75" customHeight="1" x14ac:dyDescent="0.2"/>
    <row r="94" spans="1:3" ht="15.75" customHeight="1" x14ac:dyDescent="0.2"/>
    <row r="95" spans="1:3" ht="15.75" customHeight="1" x14ac:dyDescent="0.2"/>
    <row r="96" spans="1:3"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2">
    <mergeCell ref="A63:C63"/>
    <mergeCell ref="A64:C64"/>
    <mergeCell ref="A65:C65"/>
    <mergeCell ref="A66:C66"/>
    <mergeCell ref="A58:C58"/>
    <mergeCell ref="A60:C60"/>
    <mergeCell ref="A62:C62"/>
    <mergeCell ref="A49:C49"/>
    <mergeCell ref="A51:C51"/>
    <mergeCell ref="A53:C53"/>
    <mergeCell ref="A57:C57"/>
    <mergeCell ref="A45:C45"/>
    <mergeCell ref="A46:C46"/>
    <mergeCell ref="A47:C47"/>
    <mergeCell ref="A48:C48"/>
    <mergeCell ref="A36:C36"/>
    <mergeCell ref="A40:C40"/>
    <mergeCell ref="A41:C41"/>
    <mergeCell ref="A43:C43"/>
    <mergeCell ref="A30:C30"/>
    <mergeCell ref="A31:C31"/>
    <mergeCell ref="A32:C32"/>
    <mergeCell ref="A34:C34"/>
    <mergeCell ref="A26:C26"/>
    <mergeCell ref="A28:C28"/>
    <mergeCell ref="A29:C29"/>
    <mergeCell ref="B16:C16"/>
    <mergeCell ref="B17:C17"/>
    <mergeCell ref="A19:C19"/>
    <mergeCell ref="A23:C23"/>
    <mergeCell ref="A24:C24"/>
    <mergeCell ref="B7:C7"/>
    <mergeCell ref="A12:C12"/>
    <mergeCell ref="A13:C13"/>
    <mergeCell ref="B14:C14"/>
    <mergeCell ref="B15:C15"/>
    <mergeCell ref="A1:C2"/>
    <mergeCell ref="A3:C3"/>
    <mergeCell ref="B4:C4"/>
    <mergeCell ref="B5:C5"/>
    <mergeCell ref="B6:C6"/>
    <mergeCell ref="A83:C83"/>
    <mergeCell ref="A85:C85"/>
    <mergeCell ref="A68:C68"/>
    <mergeCell ref="A70:C70"/>
    <mergeCell ref="A74:C74"/>
    <mergeCell ref="A75:C75"/>
    <mergeCell ref="A77:C77"/>
    <mergeCell ref="A79:C79"/>
    <mergeCell ref="A80:C80"/>
    <mergeCell ref="A81:C81"/>
    <mergeCell ref="A82:C82"/>
  </mergeCells>
  <conditionalFormatting sqref="C10 C21 C38 C55 C72">
    <cfRule type="containsText" dxfId="7" priority="1" operator="containsText" text="Emerging">
      <formula>NOT(ISERROR(SEARCH(("Emerging"),(C10))))</formula>
    </cfRule>
  </conditionalFormatting>
  <conditionalFormatting sqref="C10 C21 C38 C55 C72">
    <cfRule type="containsText" dxfId="6" priority="2" operator="containsText" text="Pre-Emerging">
      <formula>NOT(ISERROR(SEARCH(("Pre-Emerging"),(C10))))</formula>
    </cfRule>
  </conditionalFormatting>
  <conditionalFormatting sqref="C10 C21 C38 C55 C72">
    <cfRule type="containsText" dxfId="5" priority="3" operator="containsText" text="Developing">
      <formula>NOT(ISERROR(SEARCH(("Developing"),(C10))))</formula>
    </cfRule>
  </conditionalFormatting>
  <conditionalFormatting sqref="C10 C21 C38 C55 C72">
    <cfRule type="containsText" dxfId="4" priority="4" operator="containsText" text="Excelling">
      <formula>NOT(ISERROR(SEARCH(("Excelling"),(C10))))</formula>
    </cfRule>
  </conditionalFormatting>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outlinePr summaryBelow="0" summaryRight="0"/>
  </sheetPr>
  <dimension ref="A1:Z1000"/>
  <sheetViews>
    <sheetView workbookViewId="0">
      <selection activeCell="B15" sqref="B15:C15"/>
    </sheetView>
  </sheetViews>
  <sheetFormatPr baseColWidth="10" defaultColWidth="14.42578125" defaultRowHeight="15" customHeight="1" x14ac:dyDescent="0.2"/>
  <cols>
    <col min="1" max="1" width="47.85546875" customWidth="1"/>
    <col min="2" max="2" width="37.85546875" customWidth="1"/>
    <col min="3" max="3" width="102.28515625" customWidth="1"/>
    <col min="4" max="6" width="14.42578125" customWidth="1"/>
  </cols>
  <sheetData>
    <row r="1" spans="1:26" ht="15.75" customHeight="1" x14ac:dyDescent="0.2">
      <c r="A1" s="257"/>
      <c r="B1" s="258"/>
      <c r="C1" s="259"/>
      <c r="D1" s="1"/>
      <c r="E1" s="1"/>
      <c r="F1" s="1"/>
      <c r="G1" s="1"/>
      <c r="H1" s="1"/>
      <c r="I1" s="1"/>
      <c r="J1" s="1"/>
      <c r="K1" s="1"/>
      <c r="L1" s="1"/>
      <c r="M1" s="1"/>
      <c r="N1" s="1"/>
      <c r="O1" s="1"/>
      <c r="P1" s="1"/>
      <c r="Q1" s="1"/>
      <c r="R1" s="1"/>
      <c r="S1" s="1"/>
      <c r="T1" s="1"/>
      <c r="U1" s="1"/>
      <c r="V1" s="1"/>
      <c r="W1" s="1"/>
      <c r="X1" s="1"/>
      <c r="Y1" s="1"/>
      <c r="Z1" s="1"/>
    </row>
    <row r="2" spans="1:26" ht="151.5" customHeight="1" x14ac:dyDescent="0.2">
      <c r="A2" s="260"/>
      <c r="B2" s="261"/>
      <c r="C2" s="262"/>
      <c r="D2" s="1"/>
      <c r="E2" s="1"/>
      <c r="F2" s="1"/>
      <c r="G2" s="1"/>
      <c r="H2" s="1"/>
      <c r="I2" s="1"/>
      <c r="J2" s="1"/>
      <c r="K2" s="1"/>
      <c r="L2" s="1"/>
      <c r="M2" s="1"/>
      <c r="N2" s="1"/>
      <c r="O2" s="1"/>
      <c r="P2" s="1"/>
      <c r="Q2" s="1"/>
      <c r="R2" s="1"/>
      <c r="S2" s="1"/>
      <c r="T2" s="1"/>
      <c r="U2" s="1"/>
      <c r="V2" s="1"/>
      <c r="W2" s="1"/>
      <c r="X2" s="1"/>
      <c r="Y2" s="1"/>
      <c r="Z2" s="1"/>
    </row>
    <row r="3" spans="1:26" ht="84" customHeight="1" x14ac:dyDescent="0.45">
      <c r="A3" s="263" t="s">
        <v>238</v>
      </c>
      <c r="B3" s="252"/>
      <c r="C3" s="253"/>
      <c r="D3" s="1"/>
      <c r="E3" s="1"/>
      <c r="F3" s="1"/>
      <c r="G3" s="1"/>
      <c r="H3" s="1"/>
      <c r="I3" s="1"/>
      <c r="J3" s="1"/>
      <c r="K3" s="1"/>
      <c r="L3" s="1"/>
      <c r="M3" s="1"/>
      <c r="N3" s="1"/>
      <c r="O3" s="1"/>
      <c r="P3" s="1"/>
      <c r="Q3" s="1"/>
      <c r="R3" s="1"/>
      <c r="S3" s="1"/>
      <c r="T3" s="1"/>
      <c r="U3" s="1"/>
      <c r="V3" s="1"/>
      <c r="W3" s="1"/>
      <c r="X3" s="1"/>
      <c r="Y3" s="1"/>
      <c r="Z3" s="1"/>
    </row>
    <row r="4" spans="1:26" ht="15.75" customHeight="1" x14ac:dyDescent="0.25">
      <c r="A4" s="79" t="s">
        <v>212</v>
      </c>
      <c r="B4" s="250"/>
      <c r="C4" s="249"/>
      <c r="D4" s="1"/>
      <c r="E4" s="1"/>
      <c r="F4" s="1"/>
      <c r="G4" s="1"/>
      <c r="H4" s="1"/>
      <c r="I4" s="1"/>
      <c r="J4" s="1"/>
      <c r="K4" s="1"/>
      <c r="L4" s="1"/>
      <c r="M4" s="1"/>
      <c r="N4" s="1"/>
      <c r="O4" s="1"/>
      <c r="P4" s="1"/>
      <c r="Q4" s="1"/>
      <c r="R4" s="1"/>
      <c r="S4" s="1"/>
      <c r="T4" s="1"/>
      <c r="U4" s="1"/>
      <c r="V4" s="1"/>
      <c r="W4" s="1"/>
      <c r="X4" s="1"/>
      <c r="Y4" s="1"/>
      <c r="Z4" s="1"/>
    </row>
    <row r="5" spans="1:26" ht="15.75" customHeight="1" x14ac:dyDescent="0.25">
      <c r="A5" s="119" t="s">
        <v>420</v>
      </c>
      <c r="B5" s="250"/>
      <c r="C5" s="249"/>
      <c r="D5" s="1"/>
      <c r="E5" s="1"/>
      <c r="F5" s="1"/>
      <c r="G5" s="1"/>
      <c r="H5" s="1"/>
      <c r="I5" s="1"/>
      <c r="J5" s="1"/>
      <c r="K5" s="1"/>
      <c r="L5" s="1"/>
      <c r="M5" s="1"/>
      <c r="N5" s="1"/>
      <c r="O5" s="1"/>
      <c r="P5" s="1"/>
      <c r="Q5" s="1"/>
      <c r="R5" s="1"/>
      <c r="S5" s="1"/>
      <c r="T5" s="1"/>
      <c r="U5" s="1"/>
      <c r="V5" s="1"/>
      <c r="W5" s="1"/>
      <c r="X5" s="1"/>
      <c r="Y5" s="1"/>
      <c r="Z5" s="1"/>
    </row>
    <row r="6" spans="1:26" ht="15.75" customHeight="1" x14ac:dyDescent="0.25">
      <c r="A6" s="79" t="s">
        <v>213</v>
      </c>
      <c r="B6" s="250"/>
      <c r="C6" s="249"/>
      <c r="D6" s="1"/>
      <c r="E6" s="1"/>
      <c r="F6" s="1"/>
      <c r="G6" s="1"/>
      <c r="H6" s="1"/>
      <c r="I6" s="1"/>
      <c r="J6" s="1"/>
      <c r="K6" s="1"/>
      <c r="L6" s="1"/>
      <c r="M6" s="1"/>
      <c r="N6" s="1"/>
      <c r="O6" s="1"/>
      <c r="P6" s="1"/>
      <c r="Q6" s="1"/>
      <c r="R6" s="1"/>
      <c r="S6" s="1"/>
      <c r="T6" s="1"/>
      <c r="U6" s="1"/>
      <c r="V6" s="1"/>
      <c r="W6" s="1"/>
      <c r="X6" s="1"/>
      <c r="Y6" s="1"/>
      <c r="Z6" s="1"/>
    </row>
    <row r="7" spans="1:26" ht="15.75" customHeight="1" x14ac:dyDescent="0.25">
      <c r="A7" s="119" t="s">
        <v>421</v>
      </c>
      <c r="B7" s="250"/>
      <c r="C7" s="249"/>
      <c r="D7" s="1"/>
      <c r="E7" s="1"/>
      <c r="F7" s="1"/>
      <c r="G7" s="1"/>
      <c r="H7" s="1"/>
      <c r="I7" s="1"/>
      <c r="J7" s="1"/>
      <c r="K7" s="1"/>
      <c r="L7" s="1"/>
      <c r="M7" s="1"/>
      <c r="N7" s="1"/>
      <c r="O7" s="1"/>
      <c r="P7" s="1"/>
      <c r="Q7" s="1"/>
      <c r="R7" s="1"/>
      <c r="S7" s="1"/>
      <c r="T7" s="1"/>
      <c r="U7" s="1"/>
      <c r="V7" s="1"/>
      <c r="W7" s="1"/>
      <c r="X7" s="1"/>
      <c r="Y7" s="1"/>
      <c r="Z7" s="1"/>
    </row>
    <row r="8" spans="1:26" ht="15.75" customHeight="1" x14ac:dyDescent="0.25">
      <c r="A8" s="96"/>
      <c r="B8" s="96"/>
      <c r="C8" s="96"/>
      <c r="D8" s="1"/>
      <c r="E8" s="1"/>
      <c r="F8" s="1"/>
      <c r="G8" s="1"/>
      <c r="H8" s="1"/>
      <c r="I8" s="1"/>
      <c r="J8" s="1"/>
      <c r="K8" s="1"/>
      <c r="L8" s="1"/>
      <c r="M8" s="1"/>
      <c r="N8" s="1"/>
      <c r="O8" s="1"/>
      <c r="P8" s="1"/>
      <c r="Q8" s="1"/>
      <c r="R8" s="1"/>
      <c r="S8" s="1"/>
      <c r="T8" s="1"/>
      <c r="U8" s="1"/>
      <c r="V8" s="1"/>
      <c r="W8" s="1"/>
      <c r="X8" s="1"/>
      <c r="Y8" s="1"/>
      <c r="Z8" s="1"/>
    </row>
    <row r="9" spans="1:26" ht="54.75" customHeight="1" x14ac:dyDescent="0.25">
      <c r="A9" s="80" t="s">
        <v>240</v>
      </c>
      <c r="B9" s="81" t="s">
        <v>241</v>
      </c>
      <c r="C9" s="82" t="s">
        <v>242</v>
      </c>
      <c r="D9" s="1"/>
      <c r="E9" s="1"/>
      <c r="F9" s="1"/>
      <c r="G9" s="1"/>
      <c r="H9" s="1"/>
      <c r="I9" s="1"/>
      <c r="J9" s="1"/>
      <c r="K9" s="1"/>
      <c r="L9" s="1"/>
      <c r="M9" s="1"/>
      <c r="N9" s="1"/>
      <c r="O9" s="1"/>
      <c r="P9" s="1"/>
      <c r="Q9" s="1"/>
      <c r="R9" s="1"/>
      <c r="S9" s="1"/>
      <c r="T9" s="1"/>
      <c r="U9" s="1"/>
      <c r="V9" s="1"/>
      <c r="W9" s="1"/>
      <c r="X9" s="1"/>
      <c r="Y9" s="1"/>
      <c r="Z9" s="1"/>
    </row>
    <row r="10" spans="1:26" ht="15.75" customHeight="1" x14ac:dyDescent="0.2">
      <c r="A10" s="33">
        <f>Résultats!B11</f>
        <v>64</v>
      </c>
      <c r="B10" s="34">
        <f>Résultats!C11</f>
        <v>0.64646464646464652</v>
      </c>
      <c r="C10" s="35" t="str">
        <f>IF(B10=0,"Pre-Emerging",IF(B10&lt;=0.333,"Emerging",IF(B10&lt;=0.666,"Developing","Excelling")))</f>
        <v>Developing</v>
      </c>
      <c r="D10" s="1"/>
      <c r="E10" s="1"/>
      <c r="F10" s="1"/>
      <c r="G10" s="1"/>
      <c r="H10" s="1"/>
      <c r="I10" s="1"/>
      <c r="J10" s="1"/>
      <c r="K10" s="1"/>
      <c r="L10" s="1"/>
      <c r="M10" s="1"/>
      <c r="N10" s="1"/>
      <c r="O10" s="1"/>
      <c r="P10" s="1"/>
      <c r="Q10" s="1"/>
      <c r="R10" s="1"/>
      <c r="S10" s="1"/>
      <c r="T10" s="1"/>
      <c r="U10" s="1"/>
      <c r="V10" s="1"/>
      <c r="W10" s="1"/>
      <c r="X10" s="1"/>
      <c r="Y10" s="1"/>
      <c r="Z10" s="1"/>
    </row>
    <row r="11" spans="1:26" ht="15.75" customHeight="1" x14ac:dyDescent="0.25">
      <c r="A11" s="32"/>
      <c r="B11" s="32"/>
      <c r="C11" s="32"/>
      <c r="D11" s="1"/>
      <c r="E11" s="1"/>
      <c r="F11" s="1"/>
      <c r="G11" s="1"/>
      <c r="H11" s="1"/>
      <c r="I11" s="1"/>
      <c r="J11" s="1"/>
      <c r="K11" s="1"/>
      <c r="L11" s="1"/>
      <c r="M11" s="1"/>
      <c r="N11" s="1"/>
      <c r="O11" s="1"/>
      <c r="P11" s="1"/>
      <c r="Q11" s="1"/>
      <c r="R11" s="1"/>
      <c r="S11" s="1"/>
      <c r="T11" s="1"/>
      <c r="U11" s="1"/>
      <c r="V11" s="1"/>
      <c r="W11" s="1"/>
      <c r="X11" s="1"/>
      <c r="Y11" s="1"/>
      <c r="Z11" s="1"/>
    </row>
    <row r="12" spans="1:26" ht="15.75" customHeight="1" x14ac:dyDescent="0.3">
      <c r="A12" s="264" t="s">
        <v>243</v>
      </c>
      <c r="B12" s="255"/>
      <c r="C12" s="256"/>
      <c r="D12" s="1"/>
      <c r="E12" s="1"/>
      <c r="F12" s="1"/>
      <c r="G12" s="1"/>
      <c r="H12" s="1"/>
      <c r="I12" s="1"/>
      <c r="J12" s="1"/>
      <c r="K12" s="1"/>
      <c r="L12" s="1"/>
      <c r="M12" s="1"/>
      <c r="N12" s="1"/>
      <c r="O12" s="1"/>
      <c r="P12" s="1"/>
      <c r="Q12" s="1"/>
      <c r="R12" s="1"/>
      <c r="S12" s="1"/>
      <c r="T12" s="1"/>
      <c r="U12" s="1"/>
      <c r="V12" s="1"/>
      <c r="W12" s="1"/>
      <c r="X12" s="1"/>
      <c r="Y12" s="1"/>
      <c r="Z12" s="1"/>
    </row>
    <row r="13" spans="1:26" ht="15.75" customHeight="1" x14ac:dyDescent="0.2">
      <c r="A13" s="265" t="s">
        <v>217</v>
      </c>
      <c r="B13" s="248"/>
      <c r="C13" s="249"/>
      <c r="D13" s="1"/>
      <c r="E13" s="1"/>
      <c r="F13" s="1"/>
      <c r="G13" s="1"/>
      <c r="H13" s="1"/>
      <c r="I13" s="1"/>
      <c r="J13" s="1"/>
      <c r="K13" s="1"/>
      <c r="L13" s="1"/>
      <c r="M13" s="1"/>
      <c r="N13" s="1"/>
      <c r="O13" s="1"/>
      <c r="P13" s="1"/>
      <c r="Q13" s="1"/>
      <c r="R13" s="1"/>
      <c r="S13" s="1"/>
      <c r="T13" s="1"/>
      <c r="U13" s="1"/>
      <c r="V13" s="1"/>
      <c r="W13" s="1"/>
      <c r="X13" s="1"/>
      <c r="Y13" s="1"/>
      <c r="Z13" s="1"/>
    </row>
    <row r="14" spans="1:26" ht="15.75" customHeight="1" x14ac:dyDescent="0.2">
      <c r="A14" s="83" t="s">
        <v>218</v>
      </c>
      <c r="B14" s="270" t="s">
        <v>219</v>
      </c>
      <c r="C14" s="271"/>
      <c r="D14" s="1"/>
      <c r="E14" s="1"/>
      <c r="F14" s="1"/>
      <c r="G14" s="1"/>
      <c r="H14" s="1"/>
      <c r="I14" s="1"/>
      <c r="J14" s="1"/>
      <c r="K14" s="1"/>
      <c r="L14" s="1"/>
      <c r="M14" s="1"/>
      <c r="N14" s="1"/>
      <c r="O14" s="1"/>
      <c r="P14" s="1"/>
      <c r="Q14" s="1"/>
      <c r="R14" s="1"/>
      <c r="S14" s="1"/>
      <c r="T14" s="1"/>
      <c r="U14" s="1"/>
      <c r="V14" s="1"/>
      <c r="W14" s="1"/>
      <c r="X14" s="1"/>
      <c r="Y14" s="1"/>
      <c r="Z14" s="1"/>
    </row>
    <row r="15" spans="1:26" ht="15.75" customHeight="1" x14ac:dyDescent="0.2">
      <c r="A15" s="84" t="s">
        <v>220</v>
      </c>
      <c r="B15" s="250"/>
      <c r="C15" s="249"/>
      <c r="D15" s="1"/>
      <c r="E15" s="1"/>
      <c r="F15" s="1"/>
      <c r="G15" s="1"/>
      <c r="H15" s="1"/>
      <c r="I15" s="1"/>
      <c r="J15" s="1"/>
      <c r="K15" s="1"/>
      <c r="L15" s="1"/>
      <c r="M15" s="1"/>
      <c r="N15" s="1"/>
      <c r="O15" s="1"/>
      <c r="P15" s="1"/>
      <c r="Q15" s="1"/>
      <c r="R15" s="1"/>
      <c r="S15" s="1"/>
      <c r="T15" s="1"/>
      <c r="U15" s="1"/>
      <c r="V15" s="1"/>
      <c r="W15" s="1"/>
      <c r="X15" s="1"/>
      <c r="Y15" s="1"/>
      <c r="Z15" s="1"/>
    </row>
    <row r="16" spans="1:26" ht="15.75" customHeight="1" x14ac:dyDescent="0.2">
      <c r="A16" s="85" t="s">
        <v>221</v>
      </c>
      <c r="B16" s="250"/>
      <c r="C16" s="249"/>
      <c r="D16" s="1"/>
      <c r="E16" s="1"/>
      <c r="F16" s="1"/>
      <c r="G16" s="1"/>
      <c r="H16" s="1"/>
      <c r="I16" s="1"/>
      <c r="J16" s="1"/>
      <c r="K16" s="1"/>
      <c r="L16" s="1"/>
      <c r="M16" s="1"/>
      <c r="N16" s="1"/>
      <c r="O16" s="1"/>
      <c r="P16" s="1"/>
      <c r="Q16" s="1"/>
      <c r="R16" s="1"/>
      <c r="S16" s="1"/>
      <c r="T16" s="1"/>
      <c r="U16" s="1"/>
      <c r="V16" s="1"/>
      <c r="W16" s="1"/>
      <c r="X16" s="1"/>
      <c r="Y16" s="1"/>
      <c r="Z16" s="1"/>
    </row>
    <row r="17" spans="1:26" ht="15.75" customHeight="1" x14ac:dyDescent="0.2">
      <c r="A17" s="86" t="s">
        <v>222</v>
      </c>
      <c r="B17" s="250"/>
      <c r="C17" s="249"/>
      <c r="D17" s="1"/>
      <c r="E17" s="1"/>
      <c r="F17" s="1"/>
      <c r="G17" s="1"/>
      <c r="H17" s="1"/>
      <c r="I17" s="1"/>
      <c r="J17" s="1"/>
      <c r="K17" s="1"/>
      <c r="L17" s="1"/>
      <c r="M17" s="1"/>
      <c r="N17" s="1"/>
      <c r="O17" s="1"/>
      <c r="P17" s="1"/>
      <c r="Q17" s="1"/>
      <c r="R17" s="1"/>
      <c r="S17" s="1"/>
      <c r="T17" s="1"/>
      <c r="U17" s="1"/>
      <c r="V17" s="1"/>
      <c r="W17" s="1"/>
      <c r="X17" s="1"/>
      <c r="Y17" s="1"/>
      <c r="Z17" s="1"/>
    </row>
    <row r="18" spans="1:26" ht="15.75" customHeight="1" x14ac:dyDescent="0.25">
      <c r="A18" s="96"/>
      <c r="B18" s="96"/>
      <c r="C18" s="96"/>
      <c r="D18" s="1"/>
      <c r="E18" s="1"/>
      <c r="F18" s="1"/>
      <c r="G18" s="1"/>
      <c r="H18" s="1"/>
      <c r="I18" s="1"/>
      <c r="J18" s="1"/>
      <c r="K18" s="1"/>
      <c r="L18" s="1"/>
      <c r="M18" s="1"/>
      <c r="N18" s="1"/>
      <c r="O18" s="1"/>
      <c r="P18" s="1"/>
      <c r="Q18" s="1"/>
      <c r="R18" s="1"/>
      <c r="S18" s="1"/>
      <c r="T18" s="1"/>
      <c r="U18" s="1"/>
      <c r="V18" s="1"/>
      <c r="W18" s="1"/>
      <c r="X18" s="1"/>
      <c r="Y18" s="1"/>
      <c r="Z18" s="1"/>
    </row>
    <row r="19" spans="1:26" ht="15.75" customHeight="1" x14ac:dyDescent="0.3">
      <c r="A19" s="267" t="s">
        <v>206</v>
      </c>
      <c r="B19" s="252"/>
      <c r="C19" s="253"/>
      <c r="D19" s="1"/>
      <c r="E19" s="1"/>
      <c r="F19" s="1"/>
      <c r="G19" s="1"/>
      <c r="H19" s="1"/>
      <c r="I19" s="1"/>
      <c r="J19" s="1"/>
      <c r="K19" s="1"/>
      <c r="L19" s="1"/>
      <c r="M19" s="1"/>
      <c r="N19" s="1"/>
      <c r="O19" s="1"/>
      <c r="P19" s="1"/>
      <c r="Q19" s="1"/>
      <c r="R19" s="1"/>
      <c r="S19" s="1"/>
      <c r="T19" s="1"/>
      <c r="U19" s="1"/>
      <c r="V19" s="1"/>
      <c r="W19" s="1"/>
      <c r="X19" s="1"/>
      <c r="Y19" s="1"/>
      <c r="Z19" s="1"/>
    </row>
    <row r="20" spans="1:26" ht="46.5" customHeight="1" x14ac:dyDescent="0.25">
      <c r="A20" s="87" t="s">
        <v>244</v>
      </c>
      <c r="B20" s="88" t="s">
        <v>226</v>
      </c>
      <c r="C20" s="89" t="s">
        <v>227</v>
      </c>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
      <c r="A21" s="33">
        <f>Résultats!B12</f>
        <v>7</v>
      </c>
      <c r="B21" s="34">
        <f>Résultats!C12</f>
        <v>0.3888888888888889</v>
      </c>
      <c r="C21" s="35" t="str">
        <f>IF(B21=0,"Pre-Emerging",IF(B21&lt;=0.333,"Emerging",IF(B21&lt;=0.666,"Developing","Excelling")))</f>
        <v>Developing</v>
      </c>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26"/>
      <c r="B22" s="25"/>
      <c r="C22" s="25"/>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
      <c r="A23" s="254" t="s">
        <v>228</v>
      </c>
      <c r="B23" s="255"/>
      <c r="C23" s="256"/>
      <c r="D23" s="1"/>
      <c r="E23" s="1"/>
      <c r="F23" s="1"/>
      <c r="G23" s="1"/>
      <c r="H23" s="1"/>
      <c r="I23" s="1"/>
      <c r="J23" s="1"/>
      <c r="K23" s="1"/>
      <c r="L23" s="1"/>
      <c r="M23" s="1"/>
      <c r="N23" s="1"/>
      <c r="O23" s="1"/>
      <c r="P23" s="1"/>
      <c r="Q23" s="1"/>
      <c r="R23" s="1"/>
      <c r="S23" s="1"/>
      <c r="T23" s="1"/>
      <c r="U23" s="1"/>
      <c r="V23" s="1"/>
      <c r="W23" s="1"/>
      <c r="X23" s="1"/>
      <c r="Y23" s="1"/>
      <c r="Z23" s="1"/>
    </row>
    <row r="24" spans="1:26" ht="33" customHeight="1" x14ac:dyDescent="0.2">
      <c r="A24" s="247"/>
      <c r="B24" s="248"/>
      <c r="C24" s="249"/>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
      <c r="A25" s="90" t="s">
        <v>229</v>
      </c>
      <c r="B25" s="91"/>
      <c r="C25" s="92"/>
      <c r="D25" s="1"/>
      <c r="E25" s="1"/>
      <c r="F25" s="1"/>
      <c r="G25" s="1"/>
      <c r="H25" s="1"/>
      <c r="I25" s="1"/>
      <c r="J25" s="1"/>
      <c r="K25" s="1"/>
      <c r="L25" s="1"/>
      <c r="M25" s="1"/>
      <c r="N25" s="1"/>
      <c r="O25" s="1"/>
      <c r="P25" s="1"/>
      <c r="Q25" s="1"/>
      <c r="R25" s="1"/>
      <c r="S25" s="1"/>
      <c r="T25" s="1"/>
      <c r="U25" s="1"/>
      <c r="V25" s="1"/>
      <c r="W25" s="1"/>
      <c r="X25" s="1"/>
      <c r="Y25" s="1"/>
      <c r="Z25" s="1"/>
    </row>
    <row r="26" spans="1:26" ht="32.25" customHeight="1" x14ac:dyDescent="0.2">
      <c r="A26" s="247"/>
      <c r="B26" s="248"/>
      <c r="C26" s="249"/>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
      <c r="A27" s="90" t="s">
        <v>230</v>
      </c>
      <c r="B27" s="91"/>
      <c r="C27" s="92"/>
      <c r="D27" s="1"/>
      <c r="E27" s="1"/>
      <c r="F27" s="1"/>
      <c r="G27" s="1"/>
      <c r="H27" s="1"/>
      <c r="I27" s="1"/>
      <c r="J27" s="1"/>
      <c r="K27" s="1"/>
      <c r="L27" s="1"/>
      <c r="M27" s="1"/>
      <c r="N27" s="1"/>
      <c r="O27" s="1"/>
      <c r="P27" s="1"/>
      <c r="Q27" s="1"/>
      <c r="R27" s="1"/>
      <c r="S27" s="1"/>
      <c r="T27" s="1"/>
      <c r="U27" s="1"/>
      <c r="V27" s="1"/>
      <c r="W27" s="1"/>
      <c r="X27" s="1"/>
      <c r="Y27" s="1"/>
      <c r="Z27" s="1"/>
    </row>
    <row r="28" spans="1:26" ht="31.5" customHeight="1" x14ac:dyDescent="0.2">
      <c r="A28" s="247"/>
      <c r="B28" s="248"/>
      <c r="C28" s="249"/>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
      <c r="A29" s="254" t="s">
        <v>231</v>
      </c>
      <c r="B29" s="255"/>
      <c r="C29" s="256"/>
      <c r="D29" s="1"/>
      <c r="E29" s="1"/>
      <c r="F29" s="1"/>
      <c r="G29" s="1"/>
      <c r="H29" s="1"/>
      <c r="I29" s="1"/>
      <c r="J29" s="1"/>
      <c r="K29" s="1"/>
      <c r="L29" s="1"/>
      <c r="M29" s="1"/>
      <c r="N29" s="1"/>
      <c r="O29" s="1"/>
      <c r="P29" s="1"/>
      <c r="Q29" s="1"/>
      <c r="R29" s="1"/>
      <c r="S29" s="1"/>
      <c r="T29" s="1"/>
      <c r="U29" s="1"/>
      <c r="V29" s="1"/>
      <c r="W29" s="1"/>
      <c r="X29" s="1"/>
      <c r="Y29" s="1"/>
      <c r="Z29" s="1"/>
    </row>
    <row r="30" spans="1:26" ht="30" customHeight="1" x14ac:dyDescent="0.2">
      <c r="A30" s="247"/>
      <c r="B30" s="248"/>
      <c r="C30" s="249"/>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
      <c r="A31" s="254" t="s">
        <v>232</v>
      </c>
      <c r="B31" s="255"/>
      <c r="C31" s="256"/>
      <c r="D31" s="1"/>
      <c r="E31" s="1"/>
      <c r="F31" s="1"/>
      <c r="G31" s="1"/>
      <c r="H31" s="1"/>
      <c r="I31" s="1"/>
      <c r="J31" s="1"/>
      <c r="K31" s="1"/>
      <c r="L31" s="1"/>
      <c r="M31" s="1"/>
      <c r="N31" s="1"/>
      <c r="O31" s="1"/>
      <c r="P31" s="1"/>
      <c r="Q31" s="1"/>
      <c r="R31" s="1"/>
      <c r="S31" s="1"/>
      <c r="T31" s="1"/>
      <c r="U31" s="1"/>
      <c r="V31" s="1"/>
      <c r="W31" s="1"/>
      <c r="X31" s="1"/>
      <c r="Y31" s="1"/>
      <c r="Z31" s="1"/>
    </row>
    <row r="32" spans="1:26" ht="30.75" customHeight="1" x14ac:dyDescent="0.2">
      <c r="A32" s="247"/>
      <c r="B32" s="248"/>
      <c r="C32" s="249"/>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
      <c r="A33" s="93" t="s">
        <v>233</v>
      </c>
      <c r="B33" s="97"/>
      <c r="C33" s="98"/>
      <c r="D33" s="1"/>
      <c r="E33" s="1"/>
      <c r="F33" s="1"/>
      <c r="G33" s="1"/>
      <c r="H33" s="1"/>
      <c r="I33" s="1"/>
      <c r="J33" s="1"/>
      <c r="K33" s="1"/>
      <c r="L33" s="1"/>
      <c r="M33" s="1"/>
      <c r="N33" s="1"/>
      <c r="O33" s="1"/>
      <c r="P33" s="1"/>
      <c r="Q33" s="1"/>
      <c r="R33" s="1"/>
      <c r="S33" s="1"/>
      <c r="T33" s="1"/>
      <c r="U33" s="1"/>
      <c r="V33" s="1"/>
      <c r="W33" s="1"/>
      <c r="X33" s="1"/>
      <c r="Y33" s="1"/>
      <c r="Z33" s="1"/>
    </row>
    <row r="34" spans="1:26" ht="34.5" customHeight="1" x14ac:dyDescent="0.2">
      <c r="A34" s="250"/>
      <c r="B34" s="248"/>
      <c r="C34" s="249"/>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
      <c r="A35" s="36"/>
      <c r="B35" s="36"/>
      <c r="C35" s="36"/>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
      <c r="A36" s="268" t="s">
        <v>245</v>
      </c>
      <c r="B36" s="252"/>
      <c r="C36" s="253"/>
      <c r="D36" s="1"/>
      <c r="E36" s="1"/>
      <c r="F36" s="1"/>
      <c r="G36" s="1"/>
      <c r="H36" s="1"/>
      <c r="I36" s="1"/>
      <c r="J36" s="1"/>
      <c r="K36" s="1"/>
      <c r="L36" s="1"/>
      <c r="M36" s="1"/>
      <c r="N36" s="1"/>
      <c r="O36" s="1"/>
      <c r="P36" s="1"/>
      <c r="Q36" s="1"/>
      <c r="R36" s="1"/>
      <c r="S36" s="1"/>
      <c r="T36" s="1"/>
      <c r="U36" s="1"/>
      <c r="V36" s="1"/>
      <c r="W36" s="1"/>
      <c r="X36" s="1"/>
      <c r="Y36" s="1"/>
      <c r="Z36" s="1"/>
    </row>
    <row r="37" spans="1:26" ht="39.75" customHeight="1" x14ac:dyDescent="0.25">
      <c r="A37" s="87" t="s">
        <v>246</v>
      </c>
      <c r="B37" s="88" t="s">
        <v>226</v>
      </c>
      <c r="C37" s="89" t="s">
        <v>227</v>
      </c>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
      <c r="A38" s="33">
        <f>Résultats!B13</f>
        <v>21</v>
      </c>
      <c r="B38" s="34">
        <f>Résultats!C13</f>
        <v>0.46666666666666667</v>
      </c>
      <c r="C38" s="35" t="str">
        <f>IF(B38=0,"Pre-Emerging",IF(B38&lt;=0.333,"Emerging",IF(B38&lt;=0.666,"Developing","Excelling")))</f>
        <v>Developing</v>
      </c>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37"/>
      <c r="B39" s="37"/>
      <c r="C39" s="37"/>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
      <c r="A40" s="254" t="s">
        <v>228</v>
      </c>
      <c r="B40" s="255"/>
      <c r="C40" s="256"/>
      <c r="D40" s="1"/>
      <c r="E40" s="1"/>
      <c r="F40" s="1"/>
      <c r="G40" s="1"/>
      <c r="H40" s="1"/>
      <c r="I40" s="1"/>
      <c r="J40" s="1"/>
      <c r="K40" s="1"/>
      <c r="L40" s="1"/>
      <c r="M40" s="1"/>
      <c r="N40" s="1"/>
      <c r="O40" s="1"/>
      <c r="P40" s="1"/>
      <c r="Q40" s="1"/>
      <c r="R40" s="1"/>
      <c r="S40" s="1"/>
      <c r="T40" s="1"/>
      <c r="U40" s="1"/>
      <c r="V40" s="1"/>
      <c r="W40" s="1"/>
      <c r="X40" s="1"/>
      <c r="Y40" s="1"/>
      <c r="Z40" s="1"/>
    </row>
    <row r="41" spans="1:26" ht="27.75" customHeight="1" x14ac:dyDescent="0.2">
      <c r="A41" s="247"/>
      <c r="B41" s="248"/>
      <c r="C41" s="249"/>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
      <c r="A42" s="90" t="s">
        <v>229</v>
      </c>
      <c r="B42" s="91"/>
      <c r="C42" s="92"/>
      <c r="D42" s="1"/>
      <c r="E42" s="1"/>
      <c r="F42" s="1"/>
      <c r="G42" s="1"/>
      <c r="H42" s="1"/>
      <c r="I42" s="1"/>
      <c r="J42" s="1"/>
      <c r="K42" s="1"/>
      <c r="L42" s="1"/>
      <c r="M42" s="1"/>
      <c r="N42" s="1"/>
      <c r="O42" s="1"/>
      <c r="P42" s="1"/>
      <c r="Q42" s="1"/>
      <c r="R42" s="1"/>
      <c r="S42" s="1"/>
      <c r="T42" s="1"/>
      <c r="U42" s="1"/>
      <c r="V42" s="1"/>
      <c r="W42" s="1"/>
      <c r="X42" s="1"/>
      <c r="Y42" s="1"/>
      <c r="Z42" s="1"/>
    </row>
    <row r="43" spans="1:26" ht="33.75" customHeight="1" x14ac:dyDescent="0.2">
      <c r="A43" s="247"/>
      <c r="B43" s="248"/>
      <c r="C43" s="249"/>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90" t="s">
        <v>230</v>
      </c>
      <c r="B44" s="91"/>
      <c r="C44" s="92"/>
      <c r="D44" s="1"/>
      <c r="E44" s="1"/>
      <c r="F44" s="1"/>
      <c r="G44" s="1"/>
      <c r="H44" s="1"/>
      <c r="I44" s="1"/>
      <c r="J44" s="1"/>
      <c r="K44" s="1"/>
      <c r="L44" s="1"/>
      <c r="M44" s="1"/>
      <c r="N44" s="1"/>
      <c r="O44" s="1"/>
      <c r="P44" s="1"/>
      <c r="Q44" s="1"/>
      <c r="R44" s="1"/>
      <c r="S44" s="1"/>
      <c r="T44" s="1"/>
      <c r="U44" s="1"/>
      <c r="V44" s="1"/>
      <c r="W44" s="1"/>
      <c r="X44" s="1"/>
      <c r="Y44" s="1"/>
      <c r="Z44" s="1"/>
    </row>
    <row r="45" spans="1:26" ht="34.5" customHeight="1" x14ac:dyDescent="0.2">
      <c r="A45" s="247"/>
      <c r="B45" s="248"/>
      <c r="C45" s="249"/>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254" t="s">
        <v>231</v>
      </c>
      <c r="B46" s="255"/>
      <c r="C46" s="256"/>
      <c r="D46" s="1"/>
      <c r="E46" s="1"/>
      <c r="F46" s="1"/>
      <c r="G46" s="1"/>
      <c r="H46" s="1"/>
      <c r="I46" s="1"/>
      <c r="J46" s="1"/>
      <c r="K46" s="1"/>
      <c r="L46" s="1"/>
      <c r="M46" s="1"/>
      <c r="N46" s="1"/>
      <c r="O46" s="1"/>
      <c r="P46" s="1"/>
      <c r="Q46" s="1"/>
      <c r="R46" s="1"/>
      <c r="S46" s="1"/>
      <c r="T46" s="1"/>
      <c r="U46" s="1"/>
      <c r="V46" s="1"/>
      <c r="W46" s="1"/>
      <c r="X46" s="1"/>
      <c r="Y46" s="1"/>
      <c r="Z46" s="1"/>
    </row>
    <row r="47" spans="1:26" ht="39" customHeight="1" x14ac:dyDescent="0.2">
      <c r="A47" s="247"/>
      <c r="B47" s="248"/>
      <c r="C47" s="249"/>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254" t="s">
        <v>232</v>
      </c>
      <c r="B48" s="255"/>
      <c r="C48" s="256"/>
      <c r="D48" s="1"/>
      <c r="E48" s="1"/>
      <c r="F48" s="1"/>
      <c r="G48" s="1"/>
      <c r="H48" s="1"/>
      <c r="I48" s="1"/>
      <c r="J48" s="1"/>
      <c r="K48" s="1"/>
      <c r="L48" s="1"/>
      <c r="M48" s="1"/>
      <c r="N48" s="1"/>
      <c r="O48" s="1"/>
      <c r="P48" s="1"/>
      <c r="Q48" s="1"/>
      <c r="R48" s="1"/>
      <c r="S48" s="1"/>
      <c r="T48" s="1"/>
      <c r="U48" s="1"/>
      <c r="V48" s="1"/>
      <c r="W48" s="1"/>
      <c r="X48" s="1"/>
      <c r="Y48" s="1"/>
      <c r="Z48" s="1"/>
    </row>
    <row r="49" spans="1:26" ht="33" customHeight="1" x14ac:dyDescent="0.2">
      <c r="A49" s="247"/>
      <c r="B49" s="248"/>
      <c r="C49" s="249"/>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93" t="s">
        <v>233</v>
      </c>
      <c r="B50" s="97"/>
      <c r="C50" s="98"/>
      <c r="D50" s="1"/>
      <c r="E50" s="1"/>
      <c r="F50" s="1"/>
      <c r="G50" s="1"/>
      <c r="H50" s="1"/>
      <c r="I50" s="1"/>
      <c r="J50" s="1"/>
      <c r="K50" s="1"/>
      <c r="L50" s="1"/>
      <c r="M50" s="1"/>
      <c r="N50" s="1"/>
      <c r="O50" s="1"/>
      <c r="P50" s="1"/>
      <c r="Q50" s="1"/>
      <c r="R50" s="1"/>
      <c r="S50" s="1"/>
      <c r="T50" s="1"/>
      <c r="U50" s="1"/>
      <c r="V50" s="1"/>
      <c r="W50" s="1"/>
      <c r="X50" s="1"/>
      <c r="Y50" s="1"/>
      <c r="Z50" s="1"/>
    </row>
    <row r="51" spans="1:26" ht="36.75" customHeight="1" x14ac:dyDescent="0.2">
      <c r="A51" s="250"/>
      <c r="B51" s="248"/>
      <c r="C51" s="249"/>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38"/>
      <c r="B52" s="26"/>
      <c r="C52" s="26"/>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269" t="s">
        <v>208</v>
      </c>
      <c r="B53" s="252"/>
      <c r="C53" s="253"/>
      <c r="D53" s="1"/>
      <c r="E53" s="1"/>
      <c r="F53" s="1"/>
      <c r="G53" s="1"/>
      <c r="H53" s="1"/>
      <c r="I53" s="1"/>
      <c r="J53" s="1"/>
      <c r="K53" s="1"/>
      <c r="L53" s="1"/>
      <c r="M53" s="1"/>
      <c r="N53" s="1"/>
      <c r="O53" s="1"/>
      <c r="P53" s="1"/>
      <c r="Q53" s="1"/>
      <c r="R53" s="1"/>
      <c r="S53" s="1"/>
      <c r="T53" s="1"/>
      <c r="U53" s="1"/>
      <c r="V53" s="1"/>
      <c r="W53" s="1"/>
      <c r="X53" s="1"/>
      <c r="Y53" s="1"/>
      <c r="Z53" s="1"/>
    </row>
    <row r="54" spans="1:26" ht="42" customHeight="1" x14ac:dyDescent="0.25">
      <c r="A54" s="87" t="s">
        <v>247</v>
      </c>
      <c r="B54" s="88" t="s">
        <v>226</v>
      </c>
      <c r="C54" s="89" t="s">
        <v>227</v>
      </c>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33">
        <f>Résultats!B14</f>
        <v>9</v>
      </c>
      <c r="B55" s="34">
        <f>Résultats!C14</f>
        <v>1</v>
      </c>
      <c r="C55" s="35" t="str">
        <f>IF(B55=0,"Pre-Emerging",IF(B55&lt;=0.333,"Emerging",IF(B55&lt;=0.666,"Developing","Excelling")))</f>
        <v>Excelling</v>
      </c>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39"/>
      <c r="B56" s="25"/>
      <c r="C56" s="25"/>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254" t="s">
        <v>228</v>
      </c>
      <c r="B57" s="255"/>
      <c r="C57" s="256"/>
      <c r="D57" s="1"/>
      <c r="E57" s="1"/>
      <c r="F57" s="1"/>
      <c r="G57" s="1"/>
      <c r="H57" s="1"/>
      <c r="I57" s="1"/>
      <c r="J57" s="1"/>
      <c r="K57" s="1"/>
      <c r="L57" s="1"/>
      <c r="M57" s="1"/>
      <c r="N57" s="1"/>
      <c r="O57" s="1"/>
      <c r="P57" s="1"/>
      <c r="Q57" s="1"/>
      <c r="R57" s="1"/>
      <c r="S57" s="1"/>
      <c r="T57" s="1"/>
      <c r="U57" s="1"/>
      <c r="V57" s="1"/>
      <c r="W57" s="1"/>
      <c r="X57" s="1"/>
      <c r="Y57" s="1"/>
      <c r="Z57" s="1"/>
    </row>
    <row r="58" spans="1:26" ht="30" customHeight="1" x14ac:dyDescent="0.2">
      <c r="A58" s="247"/>
      <c r="B58" s="248"/>
      <c r="C58" s="249"/>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90" t="s">
        <v>229</v>
      </c>
      <c r="B59" s="91"/>
      <c r="C59" s="92"/>
      <c r="D59" s="1"/>
      <c r="E59" s="1"/>
      <c r="F59" s="1"/>
      <c r="G59" s="1"/>
      <c r="H59" s="1"/>
      <c r="I59" s="1"/>
      <c r="J59" s="1"/>
      <c r="K59" s="1"/>
      <c r="L59" s="1"/>
      <c r="M59" s="1"/>
      <c r="N59" s="1"/>
      <c r="O59" s="1"/>
      <c r="P59" s="1"/>
      <c r="Q59" s="1"/>
      <c r="R59" s="1"/>
      <c r="S59" s="1"/>
      <c r="T59" s="1"/>
      <c r="U59" s="1"/>
      <c r="V59" s="1"/>
      <c r="W59" s="1"/>
      <c r="X59" s="1"/>
      <c r="Y59" s="1"/>
      <c r="Z59" s="1"/>
    </row>
    <row r="60" spans="1:26" ht="33" customHeight="1" x14ac:dyDescent="0.2">
      <c r="A60" s="247"/>
      <c r="B60" s="248"/>
      <c r="C60" s="249"/>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90" t="s">
        <v>230</v>
      </c>
      <c r="B61" s="91"/>
      <c r="C61" s="92"/>
      <c r="D61" s="1"/>
      <c r="E61" s="1"/>
      <c r="F61" s="1"/>
      <c r="G61" s="1"/>
      <c r="H61" s="1"/>
      <c r="I61" s="1"/>
      <c r="J61" s="1"/>
      <c r="K61" s="1"/>
      <c r="L61" s="1"/>
      <c r="M61" s="1"/>
      <c r="N61" s="1"/>
      <c r="O61" s="1"/>
      <c r="P61" s="1"/>
      <c r="Q61" s="1"/>
      <c r="R61" s="1"/>
      <c r="S61" s="1"/>
      <c r="T61" s="1"/>
      <c r="U61" s="1"/>
      <c r="V61" s="1"/>
      <c r="W61" s="1"/>
      <c r="X61" s="1"/>
      <c r="Y61" s="1"/>
      <c r="Z61" s="1"/>
    </row>
    <row r="62" spans="1:26" ht="27" customHeight="1" x14ac:dyDescent="0.2">
      <c r="A62" s="247"/>
      <c r="B62" s="248"/>
      <c r="C62" s="249"/>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254" t="s">
        <v>231</v>
      </c>
      <c r="B63" s="255"/>
      <c r="C63" s="256"/>
      <c r="D63" s="1"/>
      <c r="E63" s="1"/>
      <c r="F63" s="1"/>
      <c r="G63" s="1"/>
      <c r="H63" s="1"/>
      <c r="I63" s="1"/>
      <c r="J63" s="1"/>
      <c r="K63" s="1"/>
      <c r="L63" s="1"/>
      <c r="M63" s="1"/>
      <c r="N63" s="1"/>
      <c r="O63" s="1"/>
      <c r="P63" s="1"/>
      <c r="Q63" s="1"/>
      <c r="R63" s="1"/>
      <c r="S63" s="1"/>
      <c r="T63" s="1"/>
      <c r="U63" s="1"/>
      <c r="V63" s="1"/>
      <c r="W63" s="1"/>
      <c r="X63" s="1"/>
      <c r="Y63" s="1"/>
      <c r="Z63" s="1"/>
    </row>
    <row r="64" spans="1:26" ht="30.75" customHeight="1" x14ac:dyDescent="0.2">
      <c r="A64" s="247"/>
      <c r="B64" s="248"/>
      <c r="C64" s="249"/>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254" t="s">
        <v>232</v>
      </c>
      <c r="B65" s="255"/>
      <c r="C65" s="256"/>
      <c r="D65" s="1"/>
      <c r="E65" s="1"/>
      <c r="F65" s="1"/>
      <c r="G65" s="1"/>
      <c r="H65" s="1"/>
      <c r="I65" s="1"/>
      <c r="J65" s="1"/>
      <c r="K65" s="1"/>
      <c r="L65" s="1"/>
      <c r="M65" s="1"/>
      <c r="N65" s="1"/>
      <c r="O65" s="1"/>
      <c r="P65" s="1"/>
      <c r="Q65" s="1"/>
      <c r="R65" s="1"/>
      <c r="S65" s="1"/>
      <c r="T65" s="1"/>
      <c r="U65" s="1"/>
      <c r="V65" s="1"/>
      <c r="W65" s="1"/>
      <c r="X65" s="1"/>
      <c r="Y65" s="1"/>
      <c r="Z65" s="1"/>
    </row>
    <row r="66" spans="1:26" ht="33" customHeight="1" x14ac:dyDescent="0.2">
      <c r="A66" s="247"/>
      <c r="B66" s="248"/>
      <c r="C66" s="249"/>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93" t="s">
        <v>233</v>
      </c>
      <c r="B67" s="97"/>
      <c r="C67" s="98"/>
      <c r="D67" s="1"/>
      <c r="E67" s="1"/>
      <c r="F67" s="1"/>
      <c r="G67" s="1"/>
      <c r="H67" s="1"/>
      <c r="I67" s="1"/>
      <c r="J67" s="1"/>
      <c r="K67" s="1"/>
      <c r="L67" s="1"/>
      <c r="M67" s="1"/>
      <c r="N67" s="1"/>
      <c r="O67" s="1"/>
      <c r="P67" s="1"/>
      <c r="Q67" s="1"/>
      <c r="R67" s="1"/>
      <c r="S67" s="1"/>
      <c r="T67" s="1"/>
      <c r="U67" s="1"/>
      <c r="V67" s="1"/>
      <c r="W67" s="1"/>
      <c r="X67" s="1"/>
      <c r="Y67" s="1"/>
      <c r="Z67" s="1"/>
    </row>
    <row r="68" spans="1:26" ht="30.75" customHeight="1" x14ac:dyDescent="0.2">
      <c r="A68" s="250"/>
      <c r="B68" s="248"/>
      <c r="C68" s="249"/>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38"/>
      <c r="B69" s="26"/>
      <c r="C69" s="26"/>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251" t="s">
        <v>204</v>
      </c>
      <c r="B70" s="252"/>
      <c r="C70" s="253"/>
      <c r="D70" s="1"/>
      <c r="E70" s="1"/>
      <c r="F70" s="1"/>
      <c r="G70" s="1"/>
      <c r="H70" s="1"/>
      <c r="I70" s="1"/>
      <c r="J70" s="1"/>
      <c r="K70" s="1"/>
      <c r="L70" s="1"/>
      <c r="M70" s="1"/>
      <c r="N70" s="1"/>
      <c r="O70" s="1"/>
      <c r="P70" s="1"/>
      <c r="Q70" s="1"/>
      <c r="R70" s="1"/>
      <c r="S70" s="1"/>
      <c r="T70" s="1"/>
      <c r="U70" s="1"/>
      <c r="V70" s="1"/>
      <c r="W70" s="1"/>
      <c r="X70" s="1"/>
      <c r="Y70" s="1"/>
      <c r="Z70" s="1"/>
    </row>
    <row r="71" spans="1:26" ht="36" customHeight="1" x14ac:dyDescent="0.25">
      <c r="A71" s="87" t="s">
        <v>248</v>
      </c>
      <c r="B71" s="88" t="s">
        <v>226</v>
      </c>
      <c r="C71" s="89" t="s">
        <v>227</v>
      </c>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33">
        <f>Résultats!B15</f>
        <v>27</v>
      </c>
      <c r="B72" s="34">
        <f>Résultats!C15</f>
        <v>1</v>
      </c>
      <c r="C72" s="35" t="str">
        <f>IF(B72=0,"Pre-Emerging",IF(B72&lt;=0.333,"Emerging",IF(B72&lt;=0.666,"Developing","Excelling")))</f>
        <v>Excelling</v>
      </c>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39"/>
      <c r="B73" s="25"/>
      <c r="C73" s="25"/>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254" t="s">
        <v>228</v>
      </c>
      <c r="B74" s="255"/>
      <c r="C74" s="256"/>
      <c r="D74" s="1"/>
      <c r="E74" s="1"/>
      <c r="F74" s="1"/>
      <c r="G74" s="1"/>
      <c r="H74" s="1"/>
      <c r="I74" s="1"/>
      <c r="J74" s="1"/>
      <c r="K74" s="1"/>
      <c r="L74" s="1"/>
      <c r="M74" s="1"/>
      <c r="N74" s="1"/>
      <c r="O74" s="1"/>
      <c r="P74" s="1"/>
      <c r="Q74" s="1"/>
      <c r="R74" s="1"/>
      <c r="S74" s="1"/>
      <c r="T74" s="1"/>
      <c r="U74" s="1"/>
      <c r="V74" s="1"/>
      <c r="W74" s="1"/>
      <c r="X74" s="1"/>
      <c r="Y74" s="1"/>
      <c r="Z74" s="1"/>
    </row>
    <row r="75" spans="1:26" ht="33.75" customHeight="1" x14ac:dyDescent="0.2">
      <c r="A75" s="247"/>
      <c r="B75" s="248"/>
      <c r="C75" s="249"/>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90" t="s">
        <v>229</v>
      </c>
      <c r="B76" s="91"/>
      <c r="C76" s="92"/>
      <c r="D76" s="1"/>
      <c r="E76" s="1"/>
      <c r="F76" s="1"/>
      <c r="G76" s="1"/>
      <c r="H76" s="1"/>
      <c r="I76" s="1"/>
      <c r="J76" s="1"/>
      <c r="K76" s="1"/>
      <c r="L76" s="1"/>
      <c r="M76" s="1"/>
      <c r="N76" s="1"/>
      <c r="O76" s="1"/>
      <c r="P76" s="1"/>
      <c r="Q76" s="1"/>
      <c r="R76" s="1"/>
      <c r="S76" s="1"/>
      <c r="T76" s="1"/>
      <c r="U76" s="1"/>
      <c r="V76" s="1"/>
      <c r="W76" s="1"/>
      <c r="X76" s="1"/>
      <c r="Y76" s="1"/>
      <c r="Z76" s="1"/>
    </row>
    <row r="77" spans="1:26" ht="28.5" customHeight="1" x14ac:dyDescent="0.2">
      <c r="A77" s="247"/>
      <c r="B77" s="248"/>
      <c r="C77" s="249"/>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90" t="s">
        <v>230</v>
      </c>
      <c r="B78" s="91"/>
      <c r="C78" s="92"/>
      <c r="D78" s="1"/>
      <c r="E78" s="1"/>
      <c r="F78" s="1"/>
      <c r="G78" s="1"/>
      <c r="H78" s="1"/>
      <c r="I78" s="1"/>
      <c r="J78" s="1"/>
      <c r="K78" s="1"/>
      <c r="L78" s="1"/>
      <c r="M78" s="1"/>
      <c r="N78" s="1"/>
      <c r="O78" s="1"/>
      <c r="P78" s="1"/>
      <c r="Q78" s="1"/>
      <c r="R78" s="1"/>
      <c r="S78" s="1"/>
      <c r="T78" s="1"/>
      <c r="U78" s="1"/>
      <c r="V78" s="1"/>
      <c r="W78" s="1"/>
      <c r="X78" s="1"/>
      <c r="Y78" s="1"/>
      <c r="Z78" s="1"/>
    </row>
    <row r="79" spans="1:26" ht="25.5" customHeight="1" x14ac:dyDescent="0.2">
      <c r="A79" s="247"/>
      <c r="B79" s="248"/>
      <c r="C79" s="249"/>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254" t="s">
        <v>231</v>
      </c>
      <c r="B80" s="255"/>
      <c r="C80" s="256"/>
      <c r="D80" s="1"/>
      <c r="E80" s="1"/>
      <c r="F80" s="1"/>
      <c r="G80" s="1"/>
      <c r="H80" s="1"/>
      <c r="I80" s="1"/>
      <c r="J80" s="1"/>
      <c r="K80" s="1"/>
      <c r="L80" s="1"/>
      <c r="M80" s="1"/>
      <c r="N80" s="1"/>
      <c r="O80" s="1"/>
      <c r="P80" s="1"/>
      <c r="Q80" s="1"/>
      <c r="R80" s="1"/>
      <c r="S80" s="1"/>
      <c r="T80" s="1"/>
      <c r="U80" s="1"/>
      <c r="V80" s="1"/>
      <c r="W80" s="1"/>
      <c r="X80" s="1"/>
      <c r="Y80" s="1"/>
      <c r="Z80" s="1"/>
    </row>
    <row r="81" spans="1:26" ht="28.5" customHeight="1" x14ac:dyDescent="0.2">
      <c r="A81" s="247"/>
      <c r="B81" s="248"/>
      <c r="C81" s="249"/>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254" t="s">
        <v>232</v>
      </c>
      <c r="B82" s="255"/>
      <c r="C82" s="256"/>
      <c r="D82" s="1"/>
      <c r="E82" s="1"/>
      <c r="F82" s="1"/>
      <c r="G82" s="1"/>
      <c r="H82" s="1"/>
      <c r="I82" s="1"/>
      <c r="J82" s="1"/>
      <c r="K82" s="1"/>
      <c r="L82" s="1"/>
      <c r="M82" s="1"/>
      <c r="N82" s="1"/>
      <c r="O82" s="1"/>
      <c r="P82" s="1"/>
      <c r="Q82" s="1"/>
      <c r="R82" s="1"/>
      <c r="S82" s="1"/>
      <c r="T82" s="1"/>
      <c r="U82" s="1"/>
      <c r="V82" s="1"/>
      <c r="W82" s="1"/>
      <c r="X82" s="1"/>
      <c r="Y82" s="1"/>
      <c r="Z82" s="1"/>
    </row>
    <row r="83" spans="1:26" ht="30.75" customHeight="1" x14ac:dyDescent="0.2">
      <c r="A83" s="247"/>
      <c r="B83" s="248"/>
      <c r="C83" s="249"/>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93" t="s">
        <v>233</v>
      </c>
      <c r="B84" s="97"/>
      <c r="C84" s="98"/>
      <c r="D84" s="1"/>
      <c r="E84" s="1"/>
      <c r="F84" s="1"/>
      <c r="G84" s="1"/>
      <c r="H84" s="1"/>
      <c r="I84" s="1"/>
      <c r="J84" s="1"/>
      <c r="K84" s="1"/>
      <c r="L84" s="1"/>
      <c r="M84" s="1"/>
      <c r="N84" s="1"/>
      <c r="O84" s="1"/>
      <c r="P84" s="1"/>
      <c r="Q84" s="1"/>
      <c r="R84" s="1"/>
      <c r="S84" s="1"/>
      <c r="T84" s="1"/>
      <c r="U84" s="1"/>
      <c r="V84" s="1"/>
      <c r="W84" s="1"/>
      <c r="X84" s="1"/>
      <c r="Y84" s="1"/>
      <c r="Z84" s="1"/>
    </row>
    <row r="85" spans="1:26" ht="30.75" customHeight="1" x14ac:dyDescent="0.2">
      <c r="A85" s="250"/>
      <c r="B85" s="248"/>
      <c r="C85" s="249"/>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2">
    <mergeCell ref="A63:C63"/>
    <mergeCell ref="A64:C64"/>
    <mergeCell ref="A65:C65"/>
    <mergeCell ref="A66:C66"/>
    <mergeCell ref="A58:C58"/>
    <mergeCell ref="A60:C60"/>
    <mergeCell ref="A62:C62"/>
    <mergeCell ref="A49:C49"/>
    <mergeCell ref="A51:C51"/>
    <mergeCell ref="A53:C53"/>
    <mergeCell ref="A57:C57"/>
    <mergeCell ref="A45:C45"/>
    <mergeCell ref="A46:C46"/>
    <mergeCell ref="A47:C47"/>
    <mergeCell ref="A48:C48"/>
    <mergeCell ref="A36:C36"/>
    <mergeCell ref="A40:C40"/>
    <mergeCell ref="A41:C41"/>
    <mergeCell ref="A43:C43"/>
    <mergeCell ref="A30:C30"/>
    <mergeCell ref="A31:C31"/>
    <mergeCell ref="A32:C32"/>
    <mergeCell ref="A34:C34"/>
    <mergeCell ref="A26:C26"/>
    <mergeCell ref="A28:C28"/>
    <mergeCell ref="A29:C29"/>
    <mergeCell ref="B16:C16"/>
    <mergeCell ref="B17:C17"/>
    <mergeCell ref="A19:C19"/>
    <mergeCell ref="A23:C23"/>
    <mergeCell ref="A24:C24"/>
    <mergeCell ref="B7:C7"/>
    <mergeCell ref="A12:C12"/>
    <mergeCell ref="A13:C13"/>
    <mergeCell ref="B14:C14"/>
    <mergeCell ref="B15:C15"/>
    <mergeCell ref="A1:C2"/>
    <mergeCell ref="A3:C3"/>
    <mergeCell ref="B4:C4"/>
    <mergeCell ref="B5:C5"/>
    <mergeCell ref="B6:C6"/>
    <mergeCell ref="A83:C83"/>
    <mergeCell ref="A85:C85"/>
    <mergeCell ref="A68:C68"/>
    <mergeCell ref="A70:C70"/>
    <mergeCell ref="A74:C74"/>
    <mergeCell ref="A75:C75"/>
    <mergeCell ref="A77:C77"/>
    <mergeCell ref="A79:C79"/>
    <mergeCell ref="A80:C80"/>
    <mergeCell ref="A81:C81"/>
    <mergeCell ref="A82:C82"/>
  </mergeCells>
  <conditionalFormatting sqref="C10 C21 C38 C55 C72">
    <cfRule type="containsText" dxfId="3" priority="1" operator="containsText" text="Emerging">
      <formula>NOT(ISERROR(SEARCH(("Emerging"),(C10))))</formula>
    </cfRule>
  </conditionalFormatting>
  <conditionalFormatting sqref="C10 C21 C38 C55 C72">
    <cfRule type="containsText" dxfId="2" priority="2" operator="containsText" text="Pre-Emerging">
      <formula>NOT(ISERROR(SEARCH(("Pre-Emerging"),(C10))))</formula>
    </cfRule>
  </conditionalFormatting>
  <conditionalFormatting sqref="C10 C21 C38 C55 C72">
    <cfRule type="containsText" dxfId="1" priority="3" operator="containsText" text="Developing">
      <formula>NOT(ISERROR(SEARCH(("Developing"),(C10))))</formula>
    </cfRule>
  </conditionalFormatting>
  <conditionalFormatting sqref="C10 C21 C38 C55 C72">
    <cfRule type="containsText" dxfId="0" priority="4" operator="containsText" text="Excelling">
      <formula>NOT(ISERROR(SEARCH(("Excelling"),(C10))))</formula>
    </cfRule>
  </conditionalFormatting>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Couverture</vt:lpstr>
      <vt:lpstr>Présentation du cadre</vt:lpstr>
      <vt:lpstr>Gouvernance</vt:lpstr>
      <vt:lpstr>Equipe Educative</vt:lpstr>
      <vt:lpstr>Résultats</vt:lpstr>
      <vt:lpstr>Représentation graphique</vt:lpstr>
      <vt:lpstr>Gouvernance RAV </vt:lpstr>
      <vt:lpstr>Equipe éducative RAV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Aglaia Vourda</dc:creator>
  <cp:lastModifiedBy>GTraore</cp:lastModifiedBy>
  <dcterms:created xsi:type="dcterms:W3CDTF">2021-07-13T08:23:19Z</dcterms:created>
  <dcterms:modified xsi:type="dcterms:W3CDTF">2022-05-30T09:08:51Z</dcterms:modified>
</cp:coreProperties>
</file>